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Phụ lục HĐND" sheetId="1" r:id="rId1"/>
    <sheet name="Sheet2" sheetId="2" r:id="rId2"/>
    <sheet name="Sheet3" sheetId="3" r:id="rId3"/>
  </sheets>
  <definedNames>
    <definedName name="_xlnm.Print_Titles" localSheetId="0">'Phụ lục HĐND'!$A:$H,'Phụ lục HĐND'!$6:$8</definedName>
  </definedNames>
  <calcPr fullCalcOnLoad="1"/>
</workbook>
</file>

<file path=xl/sharedStrings.xml><?xml version="1.0" encoding="utf-8"?>
<sst xmlns="http://schemas.openxmlformats.org/spreadsheetml/2006/main" count="69" uniqueCount="67">
  <si>
    <t>TT</t>
  </si>
  <si>
    <t>TỔNG SỐ</t>
  </si>
  <si>
    <t>NỘI DUNG HỖ TRỢ</t>
  </si>
  <si>
    <t>ĐVT: Ngàn đồng</t>
  </si>
  <si>
    <t>I</t>
  </si>
  <si>
    <t>II</t>
  </si>
  <si>
    <t>CÁC CHÍNH SÁCH HỖ TRỢ THỰC HIỆN MỤC TIÊU GIẢM SINH</t>
  </si>
  <si>
    <t>4.1</t>
  </si>
  <si>
    <t>4.2</t>
  </si>
  <si>
    <t>4.3</t>
  </si>
  <si>
    <t>5.1</t>
  </si>
  <si>
    <t>CÁC HOẠT ĐỘNG CƠ CẤU DÂN SỐ, NÂNG CAO CHẤTLƯỢNG DÂN SỐ</t>
  </si>
  <si>
    <t>Bố trí từ nguồn kinh phí Thi đua - Khen thưởng hàng năm của tỉnh</t>
  </si>
  <si>
    <t>3.1</t>
  </si>
  <si>
    <t>3.2</t>
  </si>
  <si>
    <t>3.3</t>
  </si>
  <si>
    <t>Tổng
 cộng</t>
  </si>
  <si>
    <t>CHÍNH SÁCH HỖ TRỢ CTV DÂN SỐ THÔN, KHU
 PHỐ, CỤM DÂN CƯ</t>
  </si>
  <si>
    <t>Xây dựng, duy trì mô hình thôn, khu phố không có người sinh con thứ 3 trở lên</t>
  </si>
  <si>
    <t>Chiến dịch truyền thông lồng ghép cung cấp dịch vụ Dân số - KHHGĐ</t>
  </si>
  <si>
    <t>Nâng cao chất lượng dân số cho đồng bào dân tộc thiểu số</t>
  </si>
  <si>
    <t>Hoạt động kiểm soát dân số các vùng biển, đảo và ven biển</t>
  </si>
  <si>
    <t>Nội dung 1: Truyền thông nâng cao nhận thức thay đổi hành vi về công tác kiểm soát MCBGTKS</t>
  </si>
  <si>
    <t>Nội dung 2: Nâng cao hiệu lực thực thi các quy định pháp luật về kiểm soát MCBGTKS</t>
  </si>
  <si>
    <t>Nội dung 3: Nâng cao hiệu quả quản lý, giám sát, đánh
 giá và tổ chức thực hiện</t>
  </si>
  <si>
    <t>Tăng cường tư vấn, kiểm tra sức khỏe tiền hôn nhân và cung cấp dịch vụ DS-KHHGĐ cho vị thành niên, thanh niên</t>
  </si>
  <si>
    <t>Duy trì, nhân rộng mô hình tư vấn, kiểm tra sức khỏe tiền hôn nhân</t>
  </si>
  <si>
    <t>Tạo môi trường gia đình, xã hội thân thiện và nâng cao kỹ năng làm việc với nhóm đối tượng VTN/TN</t>
  </si>
  <si>
    <t>Chăm sóc sức khỏe người cao tuổi ( QĐ 7618/QĐ-BYT)</t>
  </si>
  <si>
    <t>Nội dung 1: Truyền thông, giáo dục thay đổi hành vi, nâng cao nhận thức, tạo môi trường xã hội đồng thuận tham gia chăm sóc sức khỏe  người cao tuổi</t>
  </si>
  <si>
    <t>5.2</t>
  </si>
  <si>
    <t>Nội dung 2: Củng cố, hoàn thiện hệ thống cung cấp dịch vụ chăm sóc sức khỏe NCT</t>
  </si>
  <si>
    <t>III</t>
  </si>
  <si>
    <t>5.3</t>
  </si>
  <si>
    <t>Nhiệm vụ 3: Duy trì, nhân rộng mô hình Tư vấn, chăm sóc người cao tuổi dựa vào cộng đồng</t>
  </si>
  <si>
    <t>Tổ chức các hoạt động truyền thông dân số và phát triển</t>
  </si>
  <si>
    <t>Truyền thông đại chúng</t>
  </si>
  <si>
    <t>1.1</t>
  </si>
  <si>
    <t>1.2</t>
  </si>
  <si>
    <t>1.3</t>
  </si>
  <si>
    <t>Truyền thông nhân sự kiện</t>
  </si>
  <si>
    <t>Sản xuất, nhân bản các sản phẩm truyền thông</t>
  </si>
  <si>
    <t>1.4</t>
  </si>
  <si>
    <t>Duy trì, cập nhật hệ thống thông tin chuyên ngành và cơ sở dữ
 liệu dân số</t>
  </si>
  <si>
    <t>Khen hưởng tập thể cá nhân có thành tích và thực hiện tốt 
các chính sách dân số</t>
  </si>
  <si>
    <t xml:space="preserve"> Sàng lọc chẩn đoán trước sinh và sơ sinh</t>
  </si>
  <si>
    <t>Phân kỳ đầu tư</t>
  </si>
  <si>
    <t>Hàng năm UBND huyện  lập dự toán kinh phí hỗ trợ của địa phương gửi Sở Tài chính trình UBND tỉnh bố trí kinh phí chi trả theo quy định</t>
  </si>
  <si>
    <t>Các hoạt động can thiệp tại cộng đồng</t>
  </si>
  <si>
    <t>Hỗ trợ chi phí kỹ thuật sàng lọc trước sinh, sơ sinh cho đối tượng hộ nghèo, cận nghèo</t>
  </si>
  <si>
    <t>Đưa nội dung dân số vào  hoạt động thường xuyên của các ngành, đoàn thể các cấp</t>
  </si>
  <si>
    <t>1.5</t>
  </si>
  <si>
    <t>IV</t>
  </si>
  <si>
    <t>Mua bảo hiễm y tế ( 4,5 lương cơ bản/tháng x 12 tháng)</t>
  </si>
  <si>
    <t xml:space="preserve">Hỗ trợ PN thuộc hộ nghèo người dân tộc thiểu số sinh con đúng chính sách dân số theo  NĐ 39/2015/NĐ-CP </t>
  </si>
  <si>
    <t>Chi phí dịch vụ KHHGĐ cho các đối tượng miễn phí</t>
  </si>
  <si>
    <t xml:space="preserve">Hỗ trợ tổ chức phát động xây dựng mô hình </t>
  </si>
  <si>
    <t>Khen thưởng các làng duy trì 3 năm, 5 năm liên tục</t>
  </si>
  <si>
    <t xml:space="preserve">Đề án kiểm soát mất cân bằng giới tính khi sinh </t>
  </si>
  <si>
    <t>Tuyên truyền, tư vấn, cung cấp dịch vụ Dân số - KHHGĐ chuyên biệt cho VTN,TN</t>
  </si>
  <si>
    <t xml:space="preserve">BỔ SUNG CÁC CHÍNH SÁCH HỖ TRỢ </t>
  </si>
  <si>
    <t>Truyền thông qua qua đội ngũ báo cáo viên của cấp ủy Đảng, hệ thống các trường chính trị- hành chính</t>
  </si>
  <si>
    <t>Đào tạo, tập huấn nghiệp vụ dân số và phát triển</t>
  </si>
  <si>
    <t>Phụ lục</t>
  </si>
  <si>
    <t>NHU CẦU  KINH PHÍ ĐỊA PHƯƠNG HỖ TRỢ CHO CÔNG TÁC  DÂN SỐ VÀ PHÁT TRIỂN TỈNH QUẢNG TRỊ  GIAI ĐOẠN 2021-2025</t>
  </si>
  <si>
    <r>
      <t>Thù lao Cộng tác viên:(</t>
    </r>
    <r>
      <rPr>
        <sz val="13"/>
        <rFont val="Times New Roman"/>
        <family val="1"/>
      </rPr>
      <t>300.000 đồng/người/tháng x 12 tháng x 1460 người)</t>
    </r>
  </si>
  <si>
    <t>(ban hành kèm theo Nghị quyết số       /2020/NQ - HĐND ngày 23 tháng 7 năm 2020 của Hội đồng nhân dân tỉnh Quảng Trị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</si>
</sst>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#,##0"/>
    <numFmt numFmtId="173" formatCode="#,##0.0;[Red]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172" fontId="22" fillId="0" borderId="12" xfId="0" applyNumberFormat="1" applyFont="1" applyBorder="1" applyAlignment="1">
      <alignment horizontal="right" vertical="center"/>
    </xf>
    <xf numFmtId="172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172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172" fontId="22" fillId="0" borderId="12" xfId="0" applyNumberFormat="1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172" fontId="24" fillId="0" borderId="12" xfId="0" applyNumberFormat="1" applyFont="1" applyBorder="1" applyAlignment="1">
      <alignment horizontal="center" vertical="center" wrapText="1"/>
    </xf>
    <xf numFmtId="172" fontId="24" fillId="0" borderId="12" xfId="0" applyNumberFormat="1" applyFont="1" applyBorder="1" applyAlignment="1">
      <alignment vertical="center" wrapText="1"/>
    </xf>
    <xf numFmtId="172" fontId="24" fillId="0" borderId="12" xfId="0" applyNumberFormat="1" applyFont="1" applyBorder="1" applyAlignment="1" quotePrefix="1">
      <alignment horizontal="center" vertical="center"/>
    </xf>
    <xf numFmtId="0" fontId="25" fillId="33" borderId="12" xfId="55" applyFont="1" applyFill="1" applyBorder="1" applyAlignment="1">
      <alignment horizontal="center" vertical="center" wrapText="1"/>
      <protection/>
    </xf>
    <xf numFmtId="172" fontId="26" fillId="0" borderId="12" xfId="0" applyNumberFormat="1" applyFont="1" applyBorder="1" applyAlignment="1">
      <alignment horizontal="center" vertical="center"/>
    </xf>
    <xf numFmtId="172" fontId="24" fillId="0" borderId="12" xfId="0" applyNumberFormat="1" applyFont="1" applyBorder="1" applyAlignment="1">
      <alignment horizontal="center" vertical="center"/>
    </xf>
    <xf numFmtId="172" fontId="24" fillId="0" borderId="12" xfId="0" applyNumberFormat="1" applyFont="1" applyFill="1" applyBorder="1" applyAlignment="1">
      <alignment vertical="center" wrapText="1"/>
    </xf>
    <xf numFmtId="0" fontId="24" fillId="0" borderId="12" xfId="0" applyFont="1" applyBorder="1" applyAlignment="1" quotePrefix="1">
      <alignment horizontal="center" vertical="center"/>
    </xf>
    <xf numFmtId="172" fontId="24" fillId="0" borderId="12" xfId="0" applyNumberFormat="1" applyFont="1" applyBorder="1" applyAlignment="1">
      <alignment horizontal="left" vertical="center" wrapText="1"/>
    </xf>
    <xf numFmtId="172" fontId="24" fillId="0" borderId="12" xfId="0" applyNumberFormat="1" applyFont="1" applyBorder="1" applyAlignment="1">
      <alignment horizontal="right" vertical="center"/>
    </xf>
    <xf numFmtId="172" fontId="24" fillId="0" borderId="12" xfId="0" applyNumberFormat="1" applyFont="1" applyBorder="1" applyAlignment="1" quotePrefix="1">
      <alignment horizontal="center" vertical="center" wrapText="1"/>
    </xf>
    <xf numFmtId="172" fontId="24" fillId="0" borderId="12" xfId="0" applyNumberFormat="1" applyFont="1" applyBorder="1" applyAlignment="1">
      <alignment horizontal="right" vertical="center" wrapText="1"/>
    </xf>
    <xf numFmtId="172" fontId="22" fillId="0" borderId="12" xfId="0" applyNumberFormat="1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left" vertical="center" wrapText="1"/>
    </xf>
    <xf numFmtId="172" fontId="22" fillId="0" borderId="12" xfId="0" applyNumberFormat="1" applyFont="1" applyBorder="1" applyAlignment="1">
      <alignment horizontal="right" vertical="center" wrapText="1"/>
    </xf>
    <xf numFmtId="172" fontId="26" fillId="0" borderId="12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3" sqref="A3:H3"/>
    </sheetView>
  </sheetViews>
  <sheetFormatPr defaultColWidth="135.28125" defaultRowHeight="12.75"/>
  <cols>
    <col min="1" max="1" width="5.8515625" style="0" customWidth="1"/>
    <col min="2" max="2" width="57.140625" style="0" customWidth="1"/>
    <col min="3" max="3" width="11.7109375" style="0" customWidth="1"/>
    <col min="4" max="4" width="12.57421875" style="0" customWidth="1"/>
    <col min="5" max="5" width="12.8515625" style="0" customWidth="1"/>
    <col min="6" max="7" width="12.421875" style="0" customWidth="1"/>
    <col min="8" max="8" width="12.8515625" style="0" customWidth="1"/>
    <col min="9" max="234" width="9.140625" style="0" customWidth="1"/>
  </cols>
  <sheetData>
    <row r="1" spans="1:8" ht="20.25" customHeight="1">
      <c r="A1" s="5" t="s">
        <v>63</v>
      </c>
      <c r="B1" s="5"/>
      <c r="C1" s="5"/>
      <c r="D1" s="5"/>
      <c r="E1" s="5"/>
      <c r="F1" s="5"/>
      <c r="G1" s="5"/>
      <c r="H1" s="5"/>
    </row>
    <row r="2" spans="1:8" ht="24.75" customHeight="1">
      <c r="A2" s="4" t="s">
        <v>64</v>
      </c>
      <c r="B2" s="4"/>
      <c r="C2" s="4"/>
      <c r="D2" s="4"/>
      <c r="E2" s="4"/>
      <c r="F2" s="4"/>
      <c r="G2" s="4"/>
      <c r="H2" s="4"/>
    </row>
    <row r="3" spans="1:8" ht="24.75" customHeight="1">
      <c r="A3" s="39" t="s">
        <v>66</v>
      </c>
      <c r="B3" s="39"/>
      <c r="C3" s="39"/>
      <c r="D3" s="39"/>
      <c r="E3" s="39"/>
      <c r="F3" s="39"/>
      <c r="G3" s="39"/>
      <c r="H3" s="39"/>
    </row>
    <row r="4" spans="1:8" ht="24.75" customHeight="1">
      <c r="A4" s="2"/>
      <c r="B4" s="2"/>
      <c r="C4" s="2"/>
      <c r="D4" s="2"/>
      <c r="E4" s="2"/>
      <c r="F4" s="2"/>
      <c r="G4" s="2"/>
      <c r="H4" s="2"/>
    </row>
    <row r="5" spans="7:8" ht="21.75" customHeight="1">
      <c r="G5" s="3" t="s">
        <v>3</v>
      </c>
      <c r="H5" s="3"/>
    </row>
    <row r="6" spans="1:9" ht="21.75" customHeight="1">
      <c r="A6" s="6" t="s">
        <v>0</v>
      </c>
      <c r="B6" s="6" t="s">
        <v>2</v>
      </c>
      <c r="C6" s="7" t="s">
        <v>46</v>
      </c>
      <c r="D6" s="7"/>
      <c r="E6" s="7"/>
      <c r="F6" s="7"/>
      <c r="G6" s="7"/>
      <c r="H6" s="8" t="s">
        <v>16</v>
      </c>
      <c r="I6" s="9"/>
    </row>
    <row r="7" spans="1:9" ht="24" customHeight="1">
      <c r="A7" s="10"/>
      <c r="B7" s="10"/>
      <c r="C7" s="6">
        <v>2021</v>
      </c>
      <c r="D7" s="6">
        <v>2022</v>
      </c>
      <c r="E7" s="6">
        <v>2023</v>
      </c>
      <c r="F7" s="6">
        <v>2024</v>
      </c>
      <c r="G7" s="6">
        <v>2025</v>
      </c>
      <c r="H7" s="11"/>
      <c r="I7" s="9"/>
    </row>
    <row r="8" spans="1:9" ht="14.25" customHeight="1" hidden="1">
      <c r="A8" s="12"/>
      <c r="B8" s="12"/>
      <c r="C8" s="12"/>
      <c r="D8" s="12"/>
      <c r="E8" s="12"/>
      <c r="F8" s="12"/>
      <c r="G8" s="12"/>
      <c r="H8" s="13"/>
      <c r="I8" s="9"/>
    </row>
    <row r="9" spans="1:9" ht="31.5" customHeight="1">
      <c r="A9" s="14"/>
      <c r="B9" s="15" t="s">
        <v>1</v>
      </c>
      <c r="C9" s="16">
        <f>C10+C13+C20+C35</f>
        <v>9888000</v>
      </c>
      <c r="D9" s="16">
        <f>D10+D13+D20+D35</f>
        <v>10045000</v>
      </c>
      <c r="E9" s="16">
        <f>E10+E13+E20+E35</f>
        <v>10252000</v>
      </c>
      <c r="F9" s="16">
        <f>F10+F13+F20+F35</f>
        <v>10348000</v>
      </c>
      <c r="G9" s="16">
        <f>G10+G13+G20+G35</f>
        <v>10559000</v>
      </c>
      <c r="H9" s="17">
        <f>C9+D9+E9+F9+G9</f>
        <v>51092000</v>
      </c>
      <c r="I9" s="9"/>
    </row>
    <row r="10" spans="1:9" ht="39.75" customHeight="1">
      <c r="A10" s="14" t="s">
        <v>4</v>
      </c>
      <c r="B10" s="18" t="s">
        <v>17</v>
      </c>
      <c r="C10" s="17">
        <f>C11+C12</f>
        <v>5636000</v>
      </c>
      <c r="D10" s="17">
        <f>D11+D12</f>
        <v>5636000</v>
      </c>
      <c r="E10" s="17">
        <f>E11+E12</f>
        <v>5636000</v>
      </c>
      <c r="F10" s="17">
        <f>F11+F12</f>
        <v>5636000</v>
      </c>
      <c r="G10" s="17">
        <f>G11+G12</f>
        <v>5636000</v>
      </c>
      <c r="H10" s="17">
        <f>C10+D10+E10+F10+G10</f>
        <v>28180000</v>
      </c>
      <c r="I10" s="9"/>
    </row>
    <row r="11" spans="1:9" ht="39.75" customHeight="1">
      <c r="A11" s="14">
        <v>1</v>
      </c>
      <c r="B11" s="18" t="s">
        <v>65</v>
      </c>
      <c r="C11" s="19">
        <v>5256000</v>
      </c>
      <c r="D11" s="19">
        <v>5256000</v>
      </c>
      <c r="E11" s="19">
        <v>5256000</v>
      </c>
      <c r="F11" s="19">
        <v>5256000</v>
      </c>
      <c r="G11" s="19">
        <v>5256000</v>
      </c>
      <c r="H11" s="19">
        <f>C11+D11+E11+F11+G11</f>
        <v>26280000</v>
      </c>
      <c r="I11" s="9"/>
    </row>
    <row r="12" spans="1:9" ht="24.75" customHeight="1">
      <c r="A12" s="14">
        <v>2</v>
      </c>
      <c r="B12" s="20" t="s">
        <v>53</v>
      </c>
      <c r="C12" s="19">
        <v>380000</v>
      </c>
      <c r="D12" s="19">
        <v>380000</v>
      </c>
      <c r="E12" s="19">
        <v>380000</v>
      </c>
      <c r="F12" s="19">
        <v>380000</v>
      </c>
      <c r="G12" s="19">
        <v>380000</v>
      </c>
      <c r="H12" s="19">
        <f>C12+D12+E12+F12+G12</f>
        <v>1900000</v>
      </c>
      <c r="I12" s="9"/>
    </row>
    <row r="13" spans="1:9" ht="39.75" customHeight="1">
      <c r="A13" s="14" t="s">
        <v>5</v>
      </c>
      <c r="B13" s="18" t="s">
        <v>6</v>
      </c>
      <c r="C13" s="21">
        <f>C15+C16+C19</f>
        <v>1200000</v>
      </c>
      <c r="D13" s="21">
        <f>D15+D16+D19</f>
        <v>1193000</v>
      </c>
      <c r="E13" s="21">
        <f>E15+E16+E19</f>
        <v>1208000</v>
      </c>
      <c r="F13" s="21">
        <f>F15+F16+F19</f>
        <v>1189000</v>
      </c>
      <c r="G13" s="21">
        <f>G15+G16+G19</f>
        <v>1210000</v>
      </c>
      <c r="H13" s="19">
        <f>C13+D13+E13+F13+G13</f>
        <v>6000000</v>
      </c>
      <c r="I13" s="9"/>
    </row>
    <row r="14" spans="1:9" ht="39.75" customHeight="1">
      <c r="A14" s="22">
        <v>1</v>
      </c>
      <c r="B14" s="20" t="s">
        <v>54</v>
      </c>
      <c r="C14" s="23" t="s">
        <v>47</v>
      </c>
      <c r="D14" s="23"/>
      <c r="E14" s="23"/>
      <c r="F14" s="23"/>
      <c r="G14" s="23"/>
      <c r="H14" s="23"/>
      <c r="I14" s="9"/>
    </row>
    <row r="15" spans="1:9" ht="24.75" customHeight="1">
      <c r="A15" s="22">
        <v>2</v>
      </c>
      <c r="B15" s="20" t="s">
        <v>55</v>
      </c>
      <c r="C15" s="24">
        <v>560000</v>
      </c>
      <c r="D15" s="19">
        <v>603000</v>
      </c>
      <c r="E15" s="19">
        <v>668000</v>
      </c>
      <c r="F15" s="19">
        <v>699000</v>
      </c>
      <c r="G15" s="19">
        <v>770000</v>
      </c>
      <c r="H15" s="19">
        <f>C15+D15+E15+F15+G15</f>
        <v>3300000</v>
      </c>
      <c r="I15" s="9"/>
    </row>
    <row r="16" spans="1:9" ht="39.75" customHeight="1">
      <c r="A16" s="25">
        <v>3</v>
      </c>
      <c r="B16" s="24" t="s">
        <v>18</v>
      </c>
      <c r="C16" s="19">
        <f>C17</f>
        <v>40000</v>
      </c>
      <c r="D16" s="19">
        <f>D17</f>
        <v>40000</v>
      </c>
      <c r="E16" s="19">
        <f>E17</f>
        <v>40000</v>
      </c>
      <c r="F16" s="19">
        <f>F17</f>
        <v>40000</v>
      </c>
      <c r="G16" s="19">
        <f>G17</f>
        <v>40000</v>
      </c>
      <c r="H16" s="19">
        <f>C16+D16+E16+F16+G16</f>
        <v>200000</v>
      </c>
      <c r="I16" s="9"/>
    </row>
    <row r="17" spans="1:9" ht="24.75" customHeight="1">
      <c r="A17" s="26">
        <v>3.1</v>
      </c>
      <c r="B17" s="24" t="s">
        <v>56</v>
      </c>
      <c r="C17" s="19">
        <v>40000</v>
      </c>
      <c r="D17" s="19">
        <v>40000</v>
      </c>
      <c r="E17" s="19">
        <v>40000</v>
      </c>
      <c r="F17" s="19">
        <v>40000</v>
      </c>
      <c r="G17" s="19">
        <v>40000</v>
      </c>
      <c r="H17" s="19">
        <f>C17+D17+E17+F17+G17</f>
        <v>200000</v>
      </c>
      <c r="I17" s="9"/>
    </row>
    <row r="18" spans="1:9" ht="24.75" customHeight="1">
      <c r="A18" s="26">
        <v>3.2</v>
      </c>
      <c r="B18" s="24" t="s">
        <v>57</v>
      </c>
      <c r="C18" s="27" t="s">
        <v>12</v>
      </c>
      <c r="D18" s="27"/>
      <c r="E18" s="27"/>
      <c r="F18" s="27"/>
      <c r="G18" s="27"/>
      <c r="H18" s="27"/>
      <c r="I18" s="9"/>
    </row>
    <row r="19" spans="1:9" ht="39.75" customHeight="1">
      <c r="A19" s="28">
        <v>4</v>
      </c>
      <c r="B19" s="24" t="s">
        <v>19</v>
      </c>
      <c r="C19" s="19">
        <v>600000</v>
      </c>
      <c r="D19" s="19">
        <v>550000</v>
      </c>
      <c r="E19" s="19">
        <v>500000</v>
      </c>
      <c r="F19" s="19">
        <v>450000</v>
      </c>
      <c r="G19" s="19">
        <v>400000</v>
      </c>
      <c r="H19" s="19">
        <f aca="true" t="shared" si="0" ref="H19:H38">C19+D19+E19+F19+G19</f>
        <v>2500000</v>
      </c>
      <c r="I19" s="9"/>
    </row>
    <row r="20" spans="1:9" ht="39.75" customHeight="1">
      <c r="A20" s="14" t="s">
        <v>32</v>
      </c>
      <c r="B20" s="21" t="s">
        <v>11</v>
      </c>
      <c r="C20" s="17">
        <f>C21+C22+C23+C27+C31</f>
        <v>2006000</v>
      </c>
      <c r="D20" s="17">
        <f>D21+D22+D23+D27+D31</f>
        <v>2170000</v>
      </c>
      <c r="E20" s="17">
        <f>E21+E22+E23+E27+E31</f>
        <v>2362000</v>
      </c>
      <c r="F20" s="17">
        <f>F21+F22+F23+F27+F31</f>
        <v>2477000</v>
      </c>
      <c r="G20" s="17">
        <f>G21+G22+G23+G27+G31</f>
        <v>2667000</v>
      </c>
      <c r="H20" s="17">
        <f t="shared" si="0"/>
        <v>11682000</v>
      </c>
      <c r="I20" s="9"/>
    </row>
    <row r="21" spans="1:9" ht="24.75" customHeight="1">
      <c r="A21" s="25">
        <v>1</v>
      </c>
      <c r="B21" s="29" t="s">
        <v>20</v>
      </c>
      <c r="C21" s="19">
        <v>200000</v>
      </c>
      <c r="D21" s="19">
        <v>208000</v>
      </c>
      <c r="E21" s="19">
        <v>221000</v>
      </c>
      <c r="F21" s="19">
        <v>228000</v>
      </c>
      <c r="G21" s="19">
        <v>235000</v>
      </c>
      <c r="H21" s="19">
        <f t="shared" si="0"/>
        <v>1092000</v>
      </c>
      <c r="I21" s="9"/>
    </row>
    <row r="22" spans="1:9" ht="24.75" customHeight="1">
      <c r="A22" s="28">
        <v>2</v>
      </c>
      <c r="B22" s="24" t="s">
        <v>21</v>
      </c>
      <c r="C22" s="19">
        <v>96000</v>
      </c>
      <c r="D22" s="19">
        <v>100000</v>
      </c>
      <c r="E22" s="19">
        <v>104000</v>
      </c>
      <c r="F22" s="19">
        <v>106000</v>
      </c>
      <c r="G22" s="19">
        <v>110000</v>
      </c>
      <c r="H22" s="19">
        <f t="shared" si="0"/>
        <v>516000</v>
      </c>
      <c r="I22" s="9"/>
    </row>
    <row r="23" spans="1:9" ht="26.25" customHeight="1">
      <c r="A23" s="22">
        <v>3</v>
      </c>
      <c r="B23" s="20" t="s">
        <v>58</v>
      </c>
      <c r="C23" s="19">
        <f>C24+C25+C26</f>
        <v>616000</v>
      </c>
      <c r="D23" s="19">
        <f>D24+D25+D26</f>
        <v>633000</v>
      </c>
      <c r="E23" s="19">
        <f>E24+E25+E26</f>
        <v>699000</v>
      </c>
      <c r="F23" s="19">
        <f>F24+F25+F26</f>
        <v>667000</v>
      </c>
      <c r="G23" s="19">
        <f>G24+G25+G26</f>
        <v>794000</v>
      </c>
      <c r="H23" s="19">
        <f t="shared" si="0"/>
        <v>3409000</v>
      </c>
      <c r="I23" s="9"/>
    </row>
    <row r="24" spans="1:9" ht="39.75" customHeight="1">
      <c r="A24" s="30" t="s">
        <v>13</v>
      </c>
      <c r="B24" s="31" t="s">
        <v>22</v>
      </c>
      <c r="C24" s="19">
        <v>303000</v>
      </c>
      <c r="D24" s="19">
        <v>303000</v>
      </c>
      <c r="E24" s="19">
        <v>319000</v>
      </c>
      <c r="F24" s="19">
        <v>319000</v>
      </c>
      <c r="G24" s="19">
        <v>319000</v>
      </c>
      <c r="H24" s="19">
        <f t="shared" si="0"/>
        <v>1563000</v>
      </c>
      <c r="I24" s="9"/>
    </row>
    <row r="25" spans="1:9" ht="39.75" customHeight="1">
      <c r="A25" s="25" t="s">
        <v>14</v>
      </c>
      <c r="B25" s="24" t="s">
        <v>23</v>
      </c>
      <c r="C25" s="19">
        <v>128000</v>
      </c>
      <c r="D25" s="19">
        <v>145000</v>
      </c>
      <c r="E25" s="19">
        <v>163000</v>
      </c>
      <c r="F25" s="19">
        <v>163000</v>
      </c>
      <c r="G25" s="19">
        <v>163000</v>
      </c>
      <c r="H25" s="19">
        <f t="shared" si="0"/>
        <v>762000</v>
      </c>
      <c r="I25" s="9"/>
    </row>
    <row r="26" spans="1:9" ht="39.75" customHeight="1">
      <c r="A26" s="25" t="s">
        <v>15</v>
      </c>
      <c r="B26" s="24" t="s">
        <v>24</v>
      </c>
      <c r="C26" s="19">
        <v>185000</v>
      </c>
      <c r="D26" s="19">
        <v>185000</v>
      </c>
      <c r="E26" s="19">
        <v>217000</v>
      </c>
      <c r="F26" s="19">
        <v>185000</v>
      </c>
      <c r="G26" s="19">
        <v>312000</v>
      </c>
      <c r="H26" s="19">
        <f t="shared" si="0"/>
        <v>1084000</v>
      </c>
      <c r="I26" s="9"/>
    </row>
    <row r="27" spans="1:9" ht="39.75" customHeight="1">
      <c r="A27" s="25">
        <v>4</v>
      </c>
      <c r="B27" s="31" t="s">
        <v>25</v>
      </c>
      <c r="C27" s="19">
        <f>C28+C29+C30</f>
        <v>408000</v>
      </c>
      <c r="D27" s="19">
        <f>D28+D29+D30</f>
        <v>453000</v>
      </c>
      <c r="E27" s="19">
        <f>E28+E29+E30</f>
        <v>531000</v>
      </c>
      <c r="F27" s="19">
        <f>F28+F29+F30</f>
        <v>599000</v>
      </c>
      <c r="G27" s="19">
        <f>G28+G29+G30</f>
        <v>607000</v>
      </c>
      <c r="H27" s="19">
        <f t="shared" si="0"/>
        <v>2598000</v>
      </c>
      <c r="I27" s="9"/>
    </row>
    <row r="28" spans="1:9" ht="39.75" customHeight="1">
      <c r="A28" s="25" t="s">
        <v>7</v>
      </c>
      <c r="B28" s="31" t="s">
        <v>26</v>
      </c>
      <c r="C28" s="19">
        <v>171000</v>
      </c>
      <c r="D28" s="19">
        <v>191000</v>
      </c>
      <c r="E28" s="19">
        <v>211000</v>
      </c>
      <c r="F28" s="19">
        <v>230000</v>
      </c>
      <c r="G28" s="19">
        <v>230000</v>
      </c>
      <c r="H28" s="19">
        <f t="shared" si="0"/>
        <v>1033000</v>
      </c>
      <c r="I28" s="9"/>
    </row>
    <row r="29" spans="1:9" ht="36.75" customHeight="1">
      <c r="A29" s="25" t="s">
        <v>8</v>
      </c>
      <c r="B29" s="31" t="s">
        <v>59</v>
      </c>
      <c r="C29" s="19">
        <v>82000</v>
      </c>
      <c r="D29" s="19">
        <v>107000</v>
      </c>
      <c r="E29" s="19">
        <v>148000</v>
      </c>
      <c r="F29" s="19">
        <v>180000</v>
      </c>
      <c r="G29" s="19">
        <v>188000</v>
      </c>
      <c r="H29" s="19">
        <f t="shared" si="0"/>
        <v>705000</v>
      </c>
      <c r="I29" s="9"/>
    </row>
    <row r="30" spans="1:9" ht="39.75" customHeight="1">
      <c r="A30" s="25" t="s">
        <v>9</v>
      </c>
      <c r="B30" s="31" t="s">
        <v>27</v>
      </c>
      <c r="C30" s="19">
        <v>155000</v>
      </c>
      <c r="D30" s="19">
        <v>155000</v>
      </c>
      <c r="E30" s="19">
        <v>172000</v>
      </c>
      <c r="F30" s="19">
        <v>189000</v>
      </c>
      <c r="G30" s="19">
        <v>189000</v>
      </c>
      <c r="H30" s="19">
        <f t="shared" si="0"/>
        <v>860000</v>
      </c>
      <c r="I30" s="9"/>
    </row>
    <row r="31" spans="1:9" ht="24.75" customHeight="1">
      <c r="A31" s="28">
        <v>5</v>
      </c>
      <c r="B31" s="24" t="s">
        <v>28</v>
      </c>
      <c r="C31" s="19">
        <f>C32+C33+C34</f>
        <v>686000</v>
      </c>
      <c r="D31" s="19">
        <f>D32+D33+D34</f>
        <v>776000</v>
      </c>
      <c r="E31" s="19">
        <f>E32+E33+E34</f>
        <v>807000</v>
      </c>
      <c r="F31" s="19">
        <f>F32+F33+F34</f>
        <v>877000</v>
      </c>
      <c r="G31" s="19">
        <f>G32+G33+G34</f>
        <v>921000</v>
      </c>
      <c r="H31" s="19">
        <f t="shared" si="0"/>
        <v>4067000</v>
      </c>
      <c r="I31" s="9"/>
    </row>
    <row r="32" spans="1:9" ht="54.75" customHeight="1">
      <c r="A32" s="30" t="s">
        <v>10</v>
      </c>
      <c r="B32" s="31" t="s">
        <v>29</v>
      </c>
      <c r="C32" s="32">
        <v>131000</v>
      </c>
      <c r="D32" s="32">
        <v>139000</v>
      </c>
      <c r="E32" s="32">
        <v>160000</v>
      </c>
      <c r="F32" s="32">
        <v>182000</v>
      </c>
      <c r="G32" s="32">
        <v>182000</v>
      </c>
      <c r="H32" s="19">
        <f t="shared" si="0"/>
        <v>794000</v>
      </c>
      <c r="I32" s="9"/>
    </row>
    <row r="33" spans="1:9" ht="39.75" customHeight="1">
      <c r="A33" s="33" t="s">
        <v>30</v>
      </c>
      <c r="B33" s="31" t="s">
        <v>31</v>
      </c>
      <c r="C33" s="34">
        <v>285000</v>
      </c>
      <c r="D33" s="34">
        <v>285000</v>
      </c>
      <c r="E33" s="34">
        <v>285000</v>
      </c>
      <c r="F33" s="34">
        <v>285000</v>
      </c>
      <c r="G33" s="34">
        <v>285000</v>
      </c>
      <c r="H33" s="19">
        <f t="shared" si="0"/>
        <v>1425000</v>
      </c>
      <c r="I33" s="9"/>
    </row>
    <row r="34" spans="1:9" ht="39.75" customHeight="1">
      <c r="A34" s="33" t="s">
        <v>33</v>
      </c>
      <c r="B34" s="31" t="s">
        <v>34</v>
      </c>
      <c r="C34" s="34">
        <v>270000</v>
      </c>
      <c r="D34" s="34">
        <v>352000</v>
      </c>
      <c r="E34" s="34">
        <v>362000</v>
      </c>
      <c r="F34" s="34">
        <v>410000</v>
      </c>
      <c r="G34" s="34">
        <v>454000</v>
      </c>
      <c r="H34" s="19">
        <f t="shared" si="0"/>
        <v>1848000</v>
      </c>
      <c r="I34" s="9"/>
    </row>
    <row r="35" spans="1:9" ht="24.75" customHeight="1">
      <c r="A35" s="35" t="s">
        <v>52</v>
      </c>
      <c r="B35" s="36" t="s">
        <v>60</v>
      </c>
      <c r="C35" s="37">
        <f>C36+C42+C43+C44+C45</f>
        <v>1046000</v>
      </c>
      <c r="D35" s="37">
        <f>D36+D42+D43+D44+D45</f>
        <v>1046000</v>
      </c>
      <c r="E35" s="37">
        <f>E36+E42+E43+E44+E45</f>
        <v>1046000</v>
      </c>
      <c r="F35" s="37">
        <f>F36+F42+F43+F44+F45</f>
        <v>1046000</v>
      </c>
      <c r="G35" s="37">
        <f>G36+G42+G43+G44+G45</f>
        <v>1046000</v>
      </c>
      <c r="H35" s="17">
        <f t="shared" si="0"/>
        <v>5230000</v>
      </c>
      <c r="I35" s="9"/>
    </row>
    <row r="36" spans="1:9" ht="24.75" customHeight="1">
      <c r="A36" s="33">
        <v>1</v>
      </c>
      <c r="B36" s="19" t="s">
        <v>35</v>
      </c>
      <c r="C36" s="34">
        <f>C37+C38+C39+C40+C41</f>
        <v>500000</v>
      </c>
      <c r="D36" s="34">
        <f>D37+D38+D39+D40+D41</f>
        <v>500000</v>
      </c>
      <c r="E36" s="34">
        <f>E37+E38+E39+E40+E41</f>
        <v>500000</v>
      </c>
      <c r="F36" s="34">
        <f>F37+F38+F39+F40+F41</f>
        <v>500000</v>
      </c>
      <c r="G36" s="34">
        <f>G37+G38+G39+G40+G41</f>
        <v>500000</v>
      </c>
      <c r="H36" s="19">
        <f t="shared" si="0"/>
        <v>2500000</v>
      </c>
      <c r="I36" s="9"/>
    </row>
    <row r="37" spans="1:9" ht="24.75" customHeight="1">
      <c r="A37" s="33" t="s">
        <v>37</v>
      </c>
      <c r="B37" s="19" t="s">
        <v>36</v>
      </c>
      <c r="C37" s="34">
        <v>200000</v>
      </c>
      <c r="D37" s="34">
        <v>200000</v>
      </c>
      <c r="E37" s="34">
        <v>200000</v>
      </c>
      <c r="F37" s="34">
        <v>200000</v>
      </c>
      <c r="G37" s="34">
        <v>200000</v>
      </c>
      <c r="H37" s="19">
        <f t="shared" si="0"/>
        <v>1000000</v>
      </c>
      <c r="I37" s="9"/>
    </row>
    <row r="38" spans="1:9" ht="34.5" customHeight="1">
      <c r="A38" s="33" t="s">
        <v>38</v>
      </c>
      <c r="B38" s="24" t="s">
        <v>61</v>
      </c>
      <c r="C38" s="19">
        <v>57000</v>
      </c>
      <c r="D38" s="19">
        <v>57000</v>
      </c>
      <c r="E38" s="19">
        <v>57000</v>
      </c>
      <c r="F38" s="19">
        <v>57000</v>
      </c>
      <c r="G38" s="19">
        <v>57000</v>
      </c>
      <c r="H38" s="19">
        <f t="shared" si="0"/>
        <v>285000</v>
      </c>
      <c r="I38" s="9"/>
    </row>
    <row r="39" spans="1:9" ht="39.75" customHeight="1">
      <c r="A39" s="33" t="s">
        <v>39</v>
      </c>
      <c r="B39" s="24" t="s">
        <v>50</v>
      </c>
      <c r="C39" s="19">
        <v>47000</v>
      </c>
      <c r="D39" s="19">
        <v>47000</v>
      </c>
      <c r="E39" s="19">
        <v>47000</v>
      </c>
      <c r="F39" s="19">
        <v>47000</v>
      </c>
      <c r="G39" s="19">
        <v>47000</v>
      </c>
      <c r="H39" s="19">
        <f aca="true" t="shared" si="1" ref="H39:H44">C39+D39+E39+F39+G39</f>
        <v>235000</v>
      </c>
      <c r="I39" s="9"/>
    </row>
    <row r="40" spans="1:9" ht="24.75" customHeight="1">
      <c r="A40" s="33" t="s">
        <v>42</v>
      </c>
      <c r="B40" s="19" t="s">
        <v>40</v>
      </c>
      <c r="C40" s="19">
        <v>148000</v>
      </c>
      <c r="D40" s="19">
        <v>148000</v>
      </c>
      <c r="E40" s="19">
        <v>148000</v>
      </c>
      <c r="F40" s="19">
        <v>148000</v>
      </c>
      <c r="G40" s="19">
        <v>148000</v>
      </c>
      <c r="H40" s="19">
        <f t="shared" si="1"/>
        <v>740000</v>
      </c>
      <c r="I40" s="9"/>
    </row>
    <row r="41" spans="1:9" ht="24.75" customHeight="1">
      <c r="A41" s="33" t="s">
        <v>51</v>
      </c>
      <c r="B41" s="19" t="s">
        <v>41</v>
      </c>
      <c r="C41" s="19">
        <v>48000</v>
      </c>
      <c r="D41" s="19">
        <v>48000</v>
      </c>
      <c r="E41" s="19">
        <v>48000</v>
      </c>
      <c r="F41" s="19">
        <v>48000</v>
      </c>
      <c r="G41" s="19">
        <v>48000</v>
      </c>
      <c r="H41" s="19">
        <f t="shared" si="1"/>
        <v>240000</v>
      </c>
      <c r="I41" s="9"/>
    </row>
    <row r="42" spans="1:9" ht="39.75" customHeight="1">
      <c r="A42" s="22">
        <v>2</v>
      </c>
      <c r="B42" s="24" t="s">
        <v>43</v>
      </c>
      <c r="C42" s="19">
        <v>196000</v>
      </c>
      <c r="D42" s="19">
        <v>196000</v>
      </c>
      <c r="E42" s="19">
        <v>196000</v>
      </c>
      <c r="F42" s="19">
        <v>196000</v>
      </c>
      <c r="G42" s="19">
        <v>196000</v>
      </c>
      <c r="H42" s="38">
        <f t="shared" si="1"/>
        <v>980000</v>
      </c>
      <c r="I42" s="9"/>
    </row>
    <row r="43" spans="1:9" ht="24.75" customHeight="1">
      <c r="A43" s="22">
        <v>3</v>
      </c>
      <c r="B43" s="19" t="s">
        <v>62</v>
      </c>
      <c r="C43" s="19">
        <v>100000</v>
      </c>
      <c r="D43" s="19">
        <v>100000</v>
      </c>
      <c r="E43" s="19">
        <v>100000</v>
      </c>
      <c r="F43" s="19">
        <v>100000</v>
      </c>
      <c r="G43" s="19">
        <v>100000</v>
      </c>
      <c r="H43" s="19">
        <f t="shared" si="1"/>
        <v>500000</v>
      </c>
      <c r="I43" s="9"/>
    </row>
    <row r="44" spans="1:9" ht="39.75" customHeight="1">
      <c r="A44" s="22">
        <v>4</v>
      </c>
      <c r="B44" s="24" t="s">
        <v>44</v>
      </c>
      <c r="C44" s="19">
        <v>50000</v>
      </c>
      <c r="D44" s="19">
        <v>50000</v>
      </c>
      <c r="E44" s="19">
        <v>50000</v>
      </c>
      <c r="F44" s="19">
        <v>50000</v>
      </c>
      <c r="G44" s="19">
        <v>50000</v>
      </c>
      <c r="H44" s="19">
        <f t="shared" si="1"/>
        <v>250000</v>
      </c>
      <c r="I44" s="9"/>
    </row>
    <row r="45" spans="1:9" ht="24.75" customHeight="1">
      <c r="A45" s="22">
        <v>5</v>
      </c>
      <c r="B45" s="19" t="s">
        <v>45</v>
      </c>
      <c r="C45" s="19">
        <f aca="true" t="shared" si="2" ref="C45:H45">C46+C47</f>
        <v>200000</v>
      </c>
      <c r="D45" s="19">
        <f t="shared" si="2"/>
        <v>200000</v>
      </c>
      <c r="E45" s="19">
        <f t="shared" si="2"/>
        <v>200000</v>
      </c>
      <c r="F45" s="19">
        <f t="shared" si="2"/>
        <v>200000</v>
      </c>
      <c r="G45" s="19">
        <f t="shared" si="2"/>
        <v>200000</v>
      </c>
      <c r="H45" s="19">
        <f t="shared" si="2"/>
        <v>1000000</v>
      </c>
      <c r="I45" s="9"/>
    </row>
    <row r="46" spans="1:9" ht="24.75" customHeight="1">
      <c r="A46" s="30" t="s">
        <v>10</v>
      </c>
      <c r="B46" s="19" t="s">
        <v>48</v>
      </c>
      <c r="C46" s="19">
        <v>50000</v>
      </c>
      <c r="D46" s="19">
        <v>50000</v>
      </c>
      <c r="E46" s="19">
        <v>50000</v>
      </c>
      <c r="F46" s="19">
        <v>50000</v>
      </c>
      <c r="G46" s="19">
        <v>50000</v>
      </c>
      <c r="H46" s="19">
        <f>C46+D46+E46+F46+G46</f>
        <v>250000</v>
      </c>
      <c r="I46" s="9"/>
    </row>
    <row r="47" spans="1:9" ht="39.75" customHeight="1">
      <c r="A47" s="30" t="s">
        <v>30</v>
      </c>
      <c r="B47" s="24" t="s">
        <v>49</v>
      </c>
      <c r="C47" s="19">
        <v>150000</v>
      </c>
      <c r="D47" s="19">
        <v>150000</v>
      </c>
      <c r="E47" s="19">
        <v>150000</v>
      </c>
      <c r="F47" s="19">
        <v>150000</v>
      </c>
      <c r="G47" s="19">
        <v>150000</v>
      </c>
      <c r="H47" s="19">
        <f>C47+D47+E47+F47+G47</f>
        <v>750000</v>
      </c>
      <c r="I47" s="9"/>
    </row>
    <row r="49" ht="12.75">
      <c r="F49" s="1"/>
    </row>
    <row r="50" ht="12.75">
      <c r="H50" s="1"/>
    </row>
  </sheetData>
  <sheetProtection/>
  <mergeCells count="15">
    <mergeCell ref="C18:H18"/>
    <mergeCell ref="A2:H2"/>
    <mergeCell ref="A3:H3"/>
    <mergeCell ref="C6:G6"/>
    <mergeCell ref="C14:H14"/>
    <mergeCell ref="B6:B8"/>
    <mergeCell ref="A6:A8"/>
    <mergeCell ref="C7:C8"/>
    <mergeCell ref="H6:H8"/>
    <mergeCell ref="D7:D8"/>
    <mergeCell ref="E7:E8"/>
    <mergeCell ref="F7:F8"/>
    <mergeCell ref="G7:G8"/>
    <mergeCell ref="A1:H1"/>
    <mergeCell ref="G5:H5"/>
  </mergeCells>
  <printOptions/>
  <pageMargins left="0.25" right="0.19" top="0.44" bottom="0.34" header="0.25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</dc:creator>
  <cp:keywords/>
  <dc:description/>
  <cp:lastModifiedBy>ADMIN</cp:lastModifiedBy>
  <cp:lastPrinted>2020-07-08T02:12:17Z</cp:lastPrinted>
  <dcterms:created xsi:type="dcterms:W3CDTF">2001-01-09T00:45:29Z</dcterms:created>
  <dcterms:modified xsi:type="dcterms:W3CDTF">2020-07-22T09:19:02Z</dcterms:modified>
  <cp:category/>
  <cp:version/>
  <cp:contentType/>
  <cp:contentStatus/>
</cp:coreProperties>
</file>