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TH-SO" sheetId="1" r:id="rId1"/>
    <sheet name="CMD chinh" sheetId="2" r:id="rId2"/>
    <sheet name="Sheet3" sheetId="3" r:id="rId3"/>
  </sheets>
  <definedNames>
    <definedName name="_xlnm.Print_Titles" localSheetId="1">'CMD chinh'!$5:$6</definedName>
    <definedName name="_xlnm.Print_Titles" localSheetId="0">'TH-SO'!$5:$5</definedName>
  </definedNames>
  <calcPr fullCalcOnLoad="1"/>
</workbook>
</file>

<file path=xl/sharedStrings.xml><?xml version="1.0" encoding="utf-8"?>
<sst xmlns="http://schemas.openxmlformats.org/spreadsheetml/2006/main" count="357" uniqueCount="229">
  <si>
    <t xml:space="preserve">DANH MỤC DỰ ÁN CẦN THU HỒI ĐẤT </t>
  </si>
  <si>
    <t>TT</t>
  </si>
  <si>
    <t xml:space="preserve"> Tên dự án </t>
  </si>
  <si>
    <t xml:space="preserve"> Chủ đầu tư </t>
  </si>
  <si>
    <t>Diện tích (ha)</t>
  </si>
  <si>
    <t xml:space="preserve"> Vị trí, địa điểm </t>
  </si>
  <si>
    <t>Căn cứ</t>
  </si>
  <si>
    <t>I</t>
  </si>
  <si>
    <t xml:space="preserve"> Thành phố Phố Đông Hà </t>
  </si>
  <si>
    <t xml:space="preserve"> Phường 5 </t>
  </si>
  <si>
    <t>Quyết định số 3446/QĐ-UBND ngày 30/12/2022 của UBND tỉnh</t>
  </si>
  <si>
    <t>II</t>
  </si>
  <si>
    <t>III</t>
  </si>
  <si>
    <t xml:space="preserve"> Huyện Vĩnh Linh </t>
  </si>
  <si>
    <t>Xây dựng cơ sở hạ tầng điểm dân cư thôn Thủy Ba Đông, xã Vĩnh Thủy, huyện Vĩnh Linh</t>
  </si>
  <si>
    <t>Xã Vĩnh Thủy</t>
  </si>
  <si>
    <t xml:space="preserve"> Quyết định số 1950/QĐ-UBND ngày 24/6/2021 của UBND huyện Vĩnh Linh </t>
  </si>
  <si>
    <t>IV</t>
  </si>
  <si>
    <t>Huyện Gio Linh</t>
  </si>
  <si>
    <t xml:space="preserve"> Khai thác titan sa khoáng </t>
  </si>
  <si>
    <t xml:space="preserve"> Xã Trung Giang </t>
  </si>
  <si>
    <t>Giấy phép số 364/GP-BTNMT ngày 21/12/2022 của Bộ Tài  nguyên và Môi trường</t>
  </si>
  <si>
    <t>V</t>
  </si>
  <si>
    <t>Huyện Triệu Phong</t>
  </si>
  <si>
    <t>Nâng cấp đường ĐH 46C</t>
  </si>
  <si>
    <t xml:space="preserve">UBND huyện </t>
  </si>
  <si>
    <t>Xã Triệu Đại</t>
  </si>
  <si>
    <t xml:space="preserve"> Quyết định 614/QĐ-UBND ngày 10/3/2023 của UBND huyện </t>
  </si>
  <si>
    <t>Đường lý Thái Tổ, thị trấn Ái Tử</t>
  </si>
  <si>
    <t>TT Ái Tử, xã Triệu Ái</t>
  </si>
  <si>
    <t xml:space="preserve"> Quyết định 981/QĐ-UBND ngày 19/4/2023 của UBND huyện </t>
  </si>
  <si>
    <t>Đường Hồng Chương, thị trấn Ái Tử</t>
  </si>
  <si>
    <t xml:space="preserve">UBND thị trấn </t>
  </si>
  <si>
    <t>TT Ái Tử</t>
  </si>
  <si>
    <t xml:space="preserve"> QĐ số 1280/QĐ-UBND ngày 19/5/2023 của UBND huyện </t>
  </si>
  <si>
    <t>Đầu tư kết cấu hạ tầng hỗ trợ HTX phát triển vùng nguyên liệu Hạng mục: Tuyến đường lâm sinh từ tuyến ĐH33 đi vào vùng sản xuất lâm nghiệp xã Triệu Ái kết nối với các doanh nghiệp tiêu thụ gỗ rừng trồng FSC</t>
  </si>
  <si>
    <t>Xã Triệu Ái</t>
  </si>
  <si>
    <t>Quyết định 1088/QĐ-BNN-KTHT ngày 25/3/2022 của Bộ Nông nghiệp và phát triển nông thôn</t>
  </si>
  <si>
    <t>VI</t>
  </si>
  <si>
    <t>Huyện Hải Lăng</t>
  </si>
  <si>
    <t>Cơ sở hạ tầng Khu đô thị phía Đông hồ Đập Thanh (bổ sung)</t>
  </si>
  <si>
    <t>Xã Hải Lâm, TT Diên Sanh</t>
  </si>
  <si>
    <t>Đã được HĐND tỉnh thông qua tại NQ số 95/NQ-HĐND với diện tích 8,6 ha</t>
  </si>
  <si>
    <t>Tuyến nhánh ĐH. 49B</t>
  </si>
  <si>
    <t xml:space="preserve">Ban QLDA PTQĐ&amp;CCN huyện </t>
  </si>
  <si>
    <t>Xã Hải Hưng, xã Hải Quy</t>
  </si>
  <si>
    <t xml:space="preserve"> Quyết định số 630/QĐ-UBND ngày 27/10/2022 của UBND huyện  </t>
  </si>
  <si>
    <t xml:space="preserve"> Hệ thống thu gom, xử lý nước thải khu dân cư tại thị trấn Diên Sanh </t>
  </si>
  <si>
    <t>TT Diên Sanh</t>
  </si>
  <si>
    <t>Thông báo vốn số 08/TB-UBND ngày 11/01/2023 của UBND huyện</t>
  </si>
  <si>
    <t>Mở rộng chùa Cu Hoan</t>
  </si>
  <si>
    <t>Chùa Cu Hoan</t>
  </si>
  <si>
    <t>Xã Hải Định</t>
  </si>
  <si>
    <t xml:space="preserve">Công văn số 2357/UBND-KT ngày 25/5/2022 của UBND tỉnh </t>
  </si>
  <si>
    <t xml:space="preserve"> Trạm biến áp 500 kV và đường dây đấu nối Quảng Trị - rẽ Vũng Áng - Đà Nẵng (bổ sung) </t>
  </si>
  <si>
    <t xml:space="preserve">Xã Hải Trường, xã Hải Sơn </t>
  </si>
  <si>
    <t>Đã được thông qua tại Nghị Quyết 75/NQ-HĐND ngày 18/10/2022 của HĐND tỉnh với diện tích 14,38 ha</t>
  </si>
  <si>
    <t>VII</t>
  </si>
  <si>
    <t>Huyện Cam Lộ</t>
  </si>
  <si>
    <t>Giao đất ở khu dân cư tập trung thôn Thượng Nghĩa (nay thuộc thôn Đoàn Kết)</t>
  </si>
  <si>
    <t>UBND xã</t>
  </si>
  <si>
    <t>Xã Cam Chính</t>
  </si>
  <si>
    <t>Quyết định số 2960/QĐ-UBND ngày 24/11/2017 của UBND huyện Cam Lộ</t>
  </si>
  <si>
    <t xml:space="preserve">Giao đất ở khu dân cư tập trung thôn Đốc Kỉnh </t>
  </si>
  <si>
    <t xml:space="preserve">Giao đất ở khu dân cư tập trung thôn Mai Đàn </t>
  </si>
  <si>
    <t>xã Cam Chính</t>
  </si>
  <si>
    <t>Giao đất ở khu dân cư tập trung thôn Mai Lộc 2</t>
  </si>
  <si>
    <t>Giao đất vùng quy hoạch thôn Bích Giang (mới), xã Cam Hiếu</t>
  </si>
  <si>
    <t>xã Cam Hiếu</t>
  </si>
  <si>
    <t>Quyết định số 4162/QĐ-UBND ngày 05/12/2016 của UBND huyện Cam Lộ.</t>
  </si>
  <si>
    <t>Giao đất ở vùng quy hoạch Trương - Định - Mộc, xã Cam Hiếu</t>
  </si>
  <si>
    <t xml:space="preserve">Quyết định số 2717/QĐ-UBND ngày 25/10/2017 của UBND huyện </t>
  </si>
  <si>
    <t>Giao đất ở vùng quy hoạch dân cư Xóm Đồi  thôn Vĩnh Đại, xã Cam Hiếu</t>
  </si>
  <si>
    <t>Xã Cam Hiếu</t>
  </si>
  <si>
    <t>Quyết định số 979/QĐ-UBND ngày 14/4/2017 của UBND huyện Cam Lộ</t>
  </si>
  <si>
    <t xml:space="preserve"> Giao đất ở thôn Đông Lai (nay là thôn Bảng Đông) </t>
  </si>
  <si>
    <t xml:space="preserve"> Xã Cam Nghĩa  </t>
  </si>
  <si>
    <t xml:space="preserve">Quyết định số 2959/QĐ-UBND ngày 24/11/2017 của UBND huyện </t>
  </si>
  <si>
    <t xml:space="preserve"> Giao đất ở thôn Cam Lộ Phường, Hoàn Cát </t>
  </si>
  <si>
    <t xml:space="preserve">Quyết định số 51/QĐ-UBND ngày 13/01/2017 của UBND huyện </t>
  </si>
  <si>
    <t xml:space="preserve"> Giao đất ở thôn Phương An 2 </t>
  </si>
  <si>
    <t xml:space="preserve">Quyết định số 2476/QĐ-UBND ngày 26/9/2017 của UBND huyện </t>
  </si>
  <si>
    <t xml:space="preserve"> Giao đất ở thôn Phương An 1, 
Hoàn Cát </t>
  </si>
  <si>
    <t xml:space="preserve">Quyết định số 1406/QĐ-UBND ngày 11/7/2019 của UBND huyện </t>
  </si>
  <si>
    <t xml:space="preserve"> Giao đất ở thôn Nghĩa Phong và Cam Lộ Phường (vùng sân bóng và vùng cát dưới- ruộng hoang) </t>
  </si>
  <si>
    <t xml:space="preserve">Quyết định số 3091/QĐ-UBND ngày 28/12/2018 của UBND huyện </t>
  </si>
  <si>
    <t xml:space="preserve"> Giao đất thôn Nghĩa Phong, Định Sơn </t>
  </si>
  <si>
    <t xml:space="preserve"> Xã Cam Nghĩa </t>
  </si>
  <si>
    <t xml:space="preserve">Quyết định số 1464/QĐ-UBND ngày 04/8/2020 của UBND huyện </t>
  </si>
  <si>
    <t>Mở rộng khuôn viên chùa Trúc Kinh</t>
  </si>
  <si>
    <t>Xã Thanh An</t>
  </si>
  <si>
    <t>Văn bản số 806/UBND-TN ngày 05/3/2019 của UBND tỉnh Quảng Trị</t>
  </si>
  <si>
    <t xml:space="preserve"> Xây dựng cơ sử hạ tầng điểm dân cư thôn Tân Hòa, xã Cam Tuyền </t>
  </si>
  <si>
    <t xml:space="preserve">UBND xã </t>
  </si>
  <si>
    <t>Xã Cam Tuyền</t>
  </si>
  <si>
    <t>Quyết định số 1860/QĐ-UBND ngày 30/8/2022 của UBND huyện</t>
  </si>
  <si>
    <t>Giao đất ở khu dân cư tập trung thôn Thiết Xá (nay thuộc thôn Đoàn Kết)</t>
  </si>
  <si>
    <t>QĐ số 2960/QĐ-UBND ngày 24/11/2017 của UBND huyện Cam Lộ</t>
  </si>
  <si>
    <t xml:space="preserve"> Giao đất thôn Nghĩa Phong </t>
  </si>
  <si>
    <t>QĐ 1499 ngày 10/9/2009 của UBND huyện</t>
  </si>
  <si>
    <t>Giao đất ở Thôn  Tam Hiệp</t>
  </si>
  <si>
    <t>Xã Cam Thủy</t>
  </si>
  <si>
    <t>NQ số  1509/NQ-HĐND ngày 19/7/2018 của HĐND huyện</t>
  </si>
  <si>
    <t>Đường vào Khu di tích quốc gia Thành Tân Sở, huyện Cam Lộ</t>
  </si>
  <si>
    <t>UBND huyện Cam Lộ</t>
  </si>
  <si>
    <t>TT Cam Lộ, xã Cam Hiếu, xã Cam Chính</t>
  </si>
  <si>
    <t>Quyết định 3030/QĐ-UBND ngày 31/12/2021 của UBND huyện Cam Lộ về báo cáo nghiên cứu khả thi công trình</t>
  </si>
  <si>
    <t>Đầu tư xây dựng hạ tầng kỹ thuật Cụm công nghiệp Cam Tuyền; Hạng mục: San lấp mặt bằng đất công nghiệp các lô CN42, CN43, CN44 à CN 45</t>
  </si>
  <si>
    <t>Quyết định số 583/QĐ-UBND ngày 24/4/2023 của UBND huyện Cam Lộ (báo cáo kinh tế kỹ thuật)</t>
  </si>
  <si>
    <t>Khắc phục, sửa chữa đường An Thái - Bản chùa</t>
  </si>
  <si>
    <t>Nghị quyết 126/NQ-HĐND ngày 22/12/202 của UBND huyện Cam Lộ về phê duyệt chủ trương đầu tư</t>
  </si>
  <si>
    <t>Đường Hai Bà Trưng kết nối khu nghỉ dưỡng cao cấp và sân Golf  khu vực hồ Nghĩa Hy</t>
  </si>
  <si>
    <t>TT Cam Lộ</t>
  </si>
  <si>
    <t xml:space="preserve">Quyết định 2929/QD-UBND ngày 30/12/2022 của UBND huyện Cam Lộ về giao dự toán thu chi ngân sách
</t>
  </si>
  <si>
    <t>Hệ thống vỉa hè đường Tôn Thất Thuyết, thị trấn Cam Lộ (đoạn đường Phan Bội Châu - Khóa Bảo)</t>
  </si>
  <si>
    <t xml:space="preserve">Quyết định 2449 ngày 08/12/2021 của UBND huyện
</t>
  </si>
  <si>
    <t>Đường vào thôn Bảng Sơn, xã Cam Nghĩa</t>
  </si>
  <si>
    <t>Xã Cam Nghĩa</t>
  </si>
  <si>
    <t xml:space="preserve">Quyết định 2725/QĐ-UBND ngày 14/12/20222 của huyện Cam Lộ </t>
  </si>
  <si>
    <t>Kênh tiêu úng Nam Hùng - Nghĩa Hy (giai đoạn 2)</t>
  </si>
  <si>
    <t>QĐ số 2862a/QĐ-UBND ngày 19/5/2022 của UBND huyện</t>
  </si>
  <si>
    <t>Đền tưởng niệm vua Hàm Nghi và các tướng sỹ Cần Vương kết hợp với Trung tâm sinh hoạt văn hóa cộng đồng xã Cam Chính, huyện Cam Lộ; hạng mục: Đồi cảnh quan và các hạng mục phụ trợ</t>
  </si>
  <si>
    <t>Xã Cam Nghĩa</t>
  </si>
  <si>
    <t xml:space="preserve">Quyết định 154/QĐ-UBND ngày 21/1/2022 của UBND huyện Cam Lộ về phê duyệt báo cáo kinh tế kỹ thuật
</t>
  </si>
  <si>
    <t>Xây dựng cơ sở hạ tầng khu dân cư Phía Tây đường vào thôn Phan Xá Phường</t>
  </si>
  <si>
    <t xml:space="preserve">Quyết định số 8/QĐ-UBND ngày 13/1/2022 của UBND huyện Cam Lộ </t>
  </si>
  <si>
    <t>Huyện Đakrông</t>
  </si>
  <si>
    <t>Quảng trường văn hóa truyền thống các dân tộc Vân Kiều - Pa Cô thị trấn Krông Klang</t>
  </si>
  <si>
    <t>Thị trấn Krông Klang</t>
  </si>
  <si>
    <t>Quyết định số 2160/QĐ-UBND ngày 29/7/2022 của UBND huyện Đakrông</t>
  </si>
  <si>
    <t>Đường ra khu sản xuất thôn La Lay, xã  A Ngo (Đoạn Km7)</t>
  </si>
  <si>
    <t>Xã A Ngo</t>
  </si>
  <si>
    <t>Quyết định số 2162/QĐ-UBND ngày 29/7/2022 của UBND huyện Đakrông</t>
  </si>
  <si>
    <t>Đường ra khu sản xuất thôn A Đeng - A Ngo, xã  A Ngo</t>
  </si>
  <si>
    <t>Đường ra khu sản xuất thôn Ra Ró, xã A Vao (Đoạn từ nhà Hồ Văn Lành đến rẫy ông Hồ Văn Tơn)</t>
  </si>
  <si>
    <t>Xã A Vao</t>
  </si>
  <si>
    <t>Đường nội thôn ra khu sản xuất Tân Đi 3, xã A Vao (Đoạn từ cầu tràn ông Côn Lun đến rẫy Vỗ Lun)</t>
  </si>
  <si>
    <t>Đường giao thông nội đồng thôn Ta Lềng, xã Đakrông</t>
  </si>
  <si>
    <t>Xã Đakrông</t>
  </si>
  <si>
    <t>Đường giao thông liên thôn điểm khu tái định cư thôn Tà Rụt 1 đến thôn A Liêng, xã Tà Rụt</t>
  </si>
  <si>
    <t>Xã Tà Rụt</t>
  </si>
  <si>
    <t>Đường nội đồng thôn Cựp, xã Húc Nghì (giai đoạn 2)</t>
  </si>
  <si>
    <t>Xã Húc Nghì</t>
  </si>
  <si>
    <t>Quyết định số 2308/QĐ-UBND ngày 30/8/2022 của UBND huyện Đakrông</t>
  </si>
  <si>
    <t>Đường nội đồng thôn Húc Nghì từ Khu tái định cư Húc Nghì đến cầu A Cho (km32)</t>
  </si>
  <si>
    <t>Hệ thống điện sinh hoạt xóm Ba Nhà thôn Đá Bàn xã Ba Nang</t>
  </si>
  <si>
    <t>Xã Ba Nang</t>
  </si>
  <si>
    <t>Định canh định cư xã Hướng Hiệp</t>
  </si>
  <si>
    <t>Xã Hướng Hiệp</t>
  </si>
  <si>
    <t>Nghị quyết  số 130/NQ-HĐND 26/12/2022</t>
  </si>
  <si>
    <t>Định canh định cư xã Ba Nang (Điểm thôn Trầm)</t>
  </si>
  <si>
    <t>Nghị quyết  số 130/NQ-HĐND 26/12/2023</t>
  </si>
  <si>
    <t>Định canh định cư xã A Vao (Điểm thôn Ro Ró)</t>
  </si>
  <si>
    <t>Định canh định cư  xã Tà Long (Trại cá - TĐC Thủy điện Đakrông 4)</t>
  </si>
  <si>
    <t>Xã Tà Long</t>
  </si>
  <si>
    <t>Cầu vượt lũ thôn A Vao, xã A Vao</t>
  </si>
  <si>
    <t>Quyết định số 2914/QĐ-UBND ngày 22/11/2022 của UBND huyện Đakrông</t>
  </si>
  <si>
    <t xml:space="preserve">Đường giao thông vào thác Ba Vòi, huyện Đakrông </t>
  </si>
  <si>
    <t>QĐ số: 3866/QĐ-UBND ngày 30/11/2021 của UBND tỉnh (đã thông qua tại Nghị quyết 75/NQ-HĐND ngày 18/10/2022 thu hồi 0,17 ha)</t>
  </si>
  <si>
    <t>Trường TH&amp;THCS A Ngo hạng mục: Nhà 2 tầng 6 phòng bộ môn tiểu học (A La)</t>
  </si>
  <si>
    <t xml:space="preserve">QD số 3655/QĐ-UBND ngày 30/12/2022 của UBND huyện </t>
  </si>
  <si>
    <t>IX</t>
  </si>
  <si>
    <t>Huyện Hướng Hóa</t>
  </si>
  <si>
    <t>Đường giao thông vào thác Ba Vòi, huyện Đakrông (bổ sung)</t>
  </si>
  <si>
    <t>Xã Hướng Linh</t>
  </si>
  <si>
    <t>QĐ số: 3866/QĐ-UBND ngày 30/11/2021 của UBND tỉnh (đã thông qua tại Nghị quyết 19/NQ-HĐND ngày 15/4/2022 thu hồi 1,13 ha)</t>
  </si>
  <si>
    <t>Dự án Cảng cạn Visco Quảng Trị</t>
  </si>
  <si>
    <t>Công ty CP Hàng hải Visco</t>
  </si>
  <si>
    <t>TT Lao Bảo</t>
  </si>
  <si>
    <t>Quyết định số 28/QĐ-KKT ngày 13/3/2023 của Ban quản lý Khu kinh tế</t>
  </si>
  <si>
    <t>Nâng cấp, mở rộng tuyến đường Tân Liên - Thuận (ĐH 86), đoạn qua xã Tân Liên</t>
  </si>
  <si>
    <t>Xã Tân Liên</t>
  </si>
  <si>
    <t>Nghị quyết số 14/NQ-HĐND ngày 28/3/2023 của HĐNND tỉnh</t>
  </si>
  <si>
    <t>Nâần cấp mở rộng chợ Tân Liên (bổ sung)</t>
  </si>
  <si>
    <t>Đã thông qua tại Nghị quyết 164/NQ-HĐND ngày 09/12/2021 diện tích 0,42 ha</t>
  </si>
  <si>
    <t>Huyện Đảo Cồn Cỏ</t>
  </si>
  <si>
    <t>Nhà sinh hoạt cộng đồng kết hợp tránh trú bão - Khu dân cư số 1</t>
  </si>
  <si>
    <t>Phòng kinh tế xã hội</t>
  </si>
  <si>
    <t>huyện đảo cồn cỏ</t>
  </si>
  <si>
    <t>QĐ 102/QĐ-UBND ngày 02/12/2022 của UBND huyện đảo Cồn Cỏ</t>
  </si>
  <si>
    <t>Phục dựng đài quan sát Thái Văn A huyện đảo Cồn Cỏ</t>
  </si>
  <si>
    <t>NQ số 14/NQ-HĐND ngày 27/12/2022 của UBND huyện đảo Cồn Cỏ</t>
  </si>
  <si>
    <t>Cải tạo, nâng cấp Bến Nghè và các địa điểm tham quan du lịch huyện đảo Cồn Cỏ</t>
  </si>
  <si>
    <t>Trung tâm Dịch vụ và Du lịch huyện Đảo Cồn Cỏ</t>
  </si>
  <si>
    <t>NQ số 15/NQ-HĐND ngày 27/12/2022 của UBND huyện đảo Cồn Cỏ</t>
  </si>
  <si>
    <t xml:space="preserve"> Cộng </t>
  </si>
  <si>
    <t xml:space="preserve"> Vỉa hè đường Lý Thường Kiệt </t>
  </si>
  <si>
    <t xml:space="preserve">DANH MỤC DỰ ÁN SỬ DỤNG ĐẤT TRỒNG LÚA, ĐẤT RỪNG PHÒNG HỘ </t>
  </si>
  <si>
    <t>STT</t>
  </si>
  <si>
    <t>Chủ đầu tư</t>
  </si>
  <si>
    <t>Diện tích  (ha)</t>
  </si>
  <si>
    <t>Trong đó</t>
  </si>
  <si>
    <t>Vị trí, địa điểm</t>
  </si>
  <si>
    <t>Đất trồng lúa</t>
  </si>
  <si>
    <t>Đất rừng phòng hộ</t>
  </si>
  <si>
    <t>Đất rừng đặc dụng</t>
  </si>
  <si>
    <t>Thành phố Đông Hà</t>
  </si>
  <si>
    <t>Đường tránh phía đông thành phố Đông thành phố Đông Hà, tỉnh Quảng Trị, đoạn từ nút giao Nguyễn Hoàng đến nam cầu sông Hiếu (bổ sung)</t>
  </si>
  <si>
    <t>Phường Đông Lễ, phường Đông Lương</t>
  </si>
  <si>
    <t>Nghị quyết số 01/NQ-HĐND ngày 27/02/2023 của HĐND tỉnh (đã thông qua chủ trương thu hồi đất tại Nghị quyết số 95/NQ-HĐND ngày 16/7/2021 của HĐND tỉnh)</t>
  </si>
  <si>
    <t xml:space="preserve">Đường tránh phía đông thành phố Đông thành phố Đông Hà, tỉnh Quảng Trị, đoạn từ Km 10 +187/QL9 đến Km 7411+ 170/QL1 Dốc Miếu </t>
  </si>
  <si>
    <t>QĐ số 1731/QĐ-BGTVT ngày 27/12/2022 của Bộ Giao thông - Vận tải (đã thông qua chủ trương thu hồi đất tại Nghị quyết số 48/NQ-HĐND ngày 14/7/2022 và Nghị quyết số 41/NQ-HĐND ngày 19/5/2023 của HĐND tỉnh)</t>
  </si>
  <si>
    <t>UBND huyện Triệu Phong</t>
  </si>
  <si>
    <t>Quyết định 614/QĐ-UBND ngày 10/3/2023 của UBND huyện</t>
  </si>
  <si>
    <t>Quyết định 981/QĐ-UBND ngày 19/4/2023 của UBND huyện</t>
  </si>
  <si>
    <t>Hệ thống gia thông kết nối thị trấn Ái Tử với các vùng trọng điểm kinh tế của huyện Triệu Phong</t>
  </si>
  <si>
    <t>UBND huyện</t>
  </si>
  <si>
    <t>Xã Triệu Thượng</t>
  </si>
  <si>
    <t>Đã được thông qua tại Nghị Quyết số 19/NQ-HĐND ngày 15/4/2022 với diện tích 19,85 ha, đất trồng lúa 0,65 ha tại xã Triệu Giang nay thay đổi vị trí tại xã Triệu Thượng</t>
  </si>
  <si>
    <t>Điểm thương mại dịch vụ xã Hải Sơn</t>
  </si>
  <si>
    <t>Quảng trường văn hóa truyền thống các dân tộc Vân Kiều - Pa Cô thị trấn Krông Klang (bổ sung)</t>
  </si>
  <si>
    <t>thị trấn Krôngklang</t>
  </si>
  <si>
    <t>QĐ số: 3866/QĐ-UBND ngày 30/11/2021 của UBND tỉnh (đã thông qua tại Nghị quyết 19/NQ-HĐND ngày 15/4/2022 CMĐ 0,97 ha)</t>
  </si>
  <si>
    <t>Cộng</t>
  </si>
  <si>
    <t xml:space="preserve"> Ban QLDAĐTXD thành phố Đông Hà </t>
  </si>
  <si>
    <t>Sở Giao thông vận tải</t>
  </si>
  <si>
    <t>VIII</t>
  </si>
  <si>
    <t>(Kèm theo Nghị quyết số:      /NQ-HĐND ngày  tháng 7 năm 2023 của HĐND tỉnh)</t>
  </si>
  <si>
    <t>Phụ lục I</t>
  </si>
  <si>
    <t>Phụ lục II</t>
  </si>
  <si>
    <t>BQLDA các công trình Bộ NN&amp;PTNT</t>
  </si>
  <si>
    <t>Ban QLDA, PTQĐ và CCN huyện</t>
  </si>
  <si>
    <t>Ban QLDA ĐTXD tỉnh</t>
  </si>
  <si>
    <t>BanQLDA,PTQĐ&amp;CCN huyện</t>
  </si>
  <si>
    <t>(Kèm theo Nghị quyết số:       /NQ-HĐND ngày      tháng 7 năm 2023 của HĐND tỉnh)</t>
  </si>
  <si>
    <t>Ban QLDA ĐTXD và PTQĐ huyện</t>
  </si>
  <si>
    <t>Ban QLDA PTQĐ và CCN, du lịch biển huyện</t>
  </si>
  <si>
    <t xml:space="preserve"> Công ty TNHH Thống Nhất </t>
  </si>
  <si>
    <t xml:space="preserve"> Ban QLDA Các công trình điện Miền Trung </t>
  </si>
</sst>
</file>

<file path=xl/styles.xml><?xml version="1.0" encoding="utf-8"?>
<styleSheet xmlns="http://schemas.openxmlformats.org/spreadsheetml/2006/main">
  <numFmts count="1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&quot;$&quot;#,##0.00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1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57" applyFont="1" applyBorder="1" applyAlignment="1">
      <alignment horizontal="center" vertical="center" wrapText="1"/>
      <protection/>
    </xf>
    <xf numFmtId="165" fontId="5" fillId="0" borderId="10" xfId="41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6" fontId="7" fillId="0" borderId="10" xfId="58" applyNumberFormat="1" applyFont="1" applyBorder="1" applyAlignment="1">
      <alignment horizontal="left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164" fontId="3" fillId="0" borderId="10" xfId="0" applyNumberFormat="1" applyFont="1" applyBorder="1" applyAlignment="1">
      <alignment horizontal="right" vertical="center" wrapText="1"/>
    </xf>
    <xf numFmtId="0" fontId="7" fillId="0" borderId="10" xfId="58" applyFont="1" applyBorder="1" applyAlignment="1">
      <alignment horizontal="center" vertical="center" wrapText="1"/>
      <protection/>
    </xf>
    <xf numFmtId="164" fontId="3" fillId="0" borderId="10" xfId="0" applyNumberFormat="1" applyFont="1" applyBorder="1" applyAlignment="1">
      <alignment horizontal="center" vertical="center" wrapText="1"/>
    </xf>
    <xf numFmtId="0" fontId="8" fillId="0" borderId="10" xfId="60" applyFont="1" applyBorder="1" applyAlignment="1">
      <alignment horizontal="left" vertical="center" wrapText="1"/>
      <protection/>
    </xf>
    <xf numFmtId="49" fontId="9" fillId="0" borderId="10" xfId="60" applyNumberFormat="1" applyFont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right" vertical="center" wrapText="1"/>
    </xf>
    <xf numFmtId="0" fontId="9" fillId="0" borderId="10" xfId="60" applyFont="1" applyBorder="1" applyAlignment="1">
      <alignment horizontal="center" vertical="center" wrapText="1"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5" applyFont="1" applyFill="1" applyBorder="1" applyAlignment="1">
      <alignment vertical="center" wrapText="1"/>
      <protection/>
    </xf>
    <xf numFmtId="2" fontId="5" fillId="33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58" applyFont="1" applyFill="1" applyBorder="1" applyAlignment="1">
      <alignment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 quotePrefix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6" fontId="9" fillId="0" borderId="10" xfId="58" applyNumberFormat="1" applyFont="1" applyBorder="1" applyAlignment="1">
      <alignment horizontal="left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166" fontId="9" fillId="0" borderId="10" xfId="58" applyNumberFormat="1" applyFont="1" applyBorder="1" applyAlignment="1">
      <alignment horizontal="center" vertical="center" wrapText="1"/>
      <protection/>
    </xf>
    <xf numFmtId="166" fontId="9" fillId="33" borderId="10" xfId="58" applyNumberFormat="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58" applyFont="1" applyFill="1" applyBorder="1" applyAlignment="1">
      <alignment horizontal="left" vertical="center" wrapText="1"/>
      <protection/>
    </xf>
    <xf numFmtId="166" fontId="7" fillId="33" borderId="10" xfId="58" applyNumberFormat="1" applyFont="1" applyFill="1" applyBorder="1" applyAlignment="1">
      <alignment horizontal="center" vertical="center" wrapText="1"/>
      <protection/>
    </xf>
    <xf numFmtId="164" fontId="3" fillId="33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2" fontId="10" fillId="0" borderId="10" xfId="58" applyNumberFormat="1" applyFont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left" vertical="center" wrapText="1"/>
      <protection/>
    </xf>
    <xf numFmtId="166" fontId="9" fillId="33" borderId="10" xfId="58" applyNumberFormat="1" applyFont="1" applyFill="1" applyBorder="1" applyAlignment="1">
      <alignment horizontal="center" vertical="center" wrapText="1"/>
      <protection/>
    </xf>
    <xf numFmtId="164" fontId="5" fillId="33" borderId="10" xfId="0" applyNumberFormat="1" applyFont="1" applyFill="1" applyBorder="1" applyAlignment="1">
      <alignment horizontal="right" vertical="center" wrapText="1"/>
    </xf>
    <xf numFmtId="2" fontId="5" fillId="33" borderId="10" xfId="58" applyNumberFormat="1" applyFont="1" applyFill="1" applyBorder="1" applyAlignment="1">
      <alignment horizontal="right" vertical="center" wrapText="1"/>
      <protection/>
    </xf>
    <xf numFmtId="2" fontId="5" fillId="33" borderId="10" xfId="58" applyNumberFormat="1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166" fontId="7" fillId="0" borderId="10" xfId="58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right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rmal 16 2" xfId="56"/>
    <cellStyle name="Normal 2" xfId="57"/>
    <cellStyle name="Normal 2 2" xfId="58"/>
    <cellStyle name="Normal 2 2 2" xfId="59"/>
    <cellStyle name="Normal 3 2" xfId="60"/>
    <cellStyle name="Normal 4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2</xdr:row>
      <xdr:rowOff>304800</xdr:rowOff>
    </xdr:from>
    <xdr:to>
      <xdr:col>4</xdr:col>
      <xdr:colOff>990600</xdr:colOff>
      <xdr:row>3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4791075" y="781050"/>
          <a:ext cx="27336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133350" cy="381000"/>
    <xdr:sp>
      <xdr:nvSpPr>
        <xdr:cNvPr id="1" name="Text Box 1962"/>
        <xdr:cNvSpPr txBox="1">
          <a:spLocks noChangeArrowheads="1"/>
        </xdr:cNvSpPr>
      </xdr:nvSpPr>
      <xdr:spPr>
        <a:xfrm>
          <a:off x="342900" y="10382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33350" cy="381000"/>
    <xdr:sp>
      <xdr:nvSpPr>
        <xdr:cNvPr id="2" name="Text Box 1962"/>
        <xdr:cNvSpPr txBox="1">
          <a:spLocks noChangeArrowheads="1"/>
        </xdr:cNvSpPr>
      </xdr:nvSpPr>
      <xdr:spPr>
        <a:xfrm>
          <a:off x="342900" y="10382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266700</xdr:rowOff>
    </xdr:from>
    <xdr:ext cx="114300" cy="190500"/>
    <xdr:sp>
      <xdr:nvSpPr>
        <xdr:cNvPr id="3" name="Text Box 1962"/>
        <xdr:cNvSpPr txBox="1">
          <a:spLocks noChangeArrowheads="1"/>
        </xdr:cNvSpPr>
      </xdr:nvSpPr>
      <xdr:spPr>
        <a:xfrm>
          <a:off x="342900" y="1304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104775</xdr:rowOff>
    </xdr:from>
    <xdr:ext cx="114300" cy="276225"/>
    <xdr:sp>
      <xdr:nvSpPr>
        <xdr:cNvPr id="4" name="Text Box 1962"/>
        <xdr:cNvSpPr txBox="1">
          <a:spLocks noChangeArrowheads="1"/>
        </xdr:cNvSpPr>
      </xdr:nvSpPr>
      <xdr:spPr>
        <a:xfrm>
          <a:off x="342900" y="11430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257175</xdr:rowOff>
    </xdr:from>
    <xdr:ext cx="104775" cy="190500"/>
    <xdr:sp>
      <xdr:nvSpPr>
        <xdr:cNvPr id="5" name="Text Box 1962"/>
        <xdr:cNvSpPr txBox="1">
          <a:spLocks noChangeArrowheads="1"/>
        </xdr:cNvSpPr>
      </xdr:nvSpPr>
      <xdr:spPr>
        <a:xfrm>
          <a:off x="342900" y="12954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600075</xdr:rowOff>
    </xdr:from>
    <xdr:ext cx="133350" cy="190500"/>
    <xdr:sp>
      <xdr:nvSpPr>
        <xdr:cNvPr id="6" name="Text Box 1962"/>
        <xdr:cNvSpPr txBox="1">
          <a:spLocks noChangeArrowheads="1"/>
        </xdr:cNvSpPr>
      </xdr:nvSpPr>
      <xdr:spPr>
        <a:xfrm>
          <a:off x="342900" y="1638300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71450"/>
    <xdr:sp>
      <xdr:nvSpPr>
        <xdr:cNvPr id="7" name="Text Box 1962"/>
        <xdr:cNvSpPr txBox="1">
          <a:spLocks noChangeArrowheads="1"/>
        </xdr:cNvSpPr>
      </xdr:nvSpPr>
      <xdr:spPr>
        <a:xfrm>
          <a:off x="342900" y="84105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8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71450"/>
    <xdr:sp>
      <xdr:nvSpPr>
        <xdr:cNvPr id="10" name="Text Box 1962"/>
        <xdr:cNvSpPr txBox="1">
          <a:spLocks noChangeArrowheads="1"/>
        </xdr:cNvSpPr>
      </xdr:nvSpPr>
      <xdr:spPr>
        <a:xfrm>
          <a:off x="342900" y="84105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12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13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14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15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16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17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18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9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71450"/>
    <xdr:sp>
      <xdr:nvSpPr>
        <xdr:cNvPr id="20" name="Text Box 1962"/>
        <xdr:cNvSpPr txBox="1">
          <a:spLocks noChangeArrowheads="1"/>
        </xdr:cNvSpPr>
      </xdr:nvSpPr>
      <xdr:spPr>
        <a:xfrm>
          <a:off x="342900" y="84105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21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71450"/>
    <xdr:sp>
      <xdr:nvSpPr>
        <xdr:cNvPr id="23" name="Text Box 1962"/>
        <xdr:cNvSpPr txBox="1">
          <a:spLocks noChangeArrowheads="1"/>
        </xdr:cNvSpPr>
      </xdr:nvSpPr>
      <xdr:spPr>
        <a:xfrm>
          <a:off x="342900" y="84105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25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26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27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28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29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30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71450"/>
    <xdr:sp>
      <xdr:nvSpPr>
        <xdr:cNvPr id="32" name="Text Box 1962"/>
        <xdr:cNvSpPr txBox="1">
          <a:spLocks noChangeArrowheads="1"/>
        </xdr:cNvSpPr>
      </xdr:nvSpPr>
      <xdr:spPr>
        <a:xfrm>
          <a:off x="342900" y="84105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33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71450"/>
    <xdr:sp>
      <xdr:nvSpPr>
        <xdr:cNvPr id="35" name="Text Box 1962"/>
        <xdr:cNvSpPr txBox="1">
          <a:spLocks noChangeArrowheads="1"/>
        </xdr:cNvSpPr>
      </xdr:nvSpPr>
      <xdr:spPr>
        <a:xfrm>
          <a:off x="342900" y="8410575"/>
          <a:ext cx="133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37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38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39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40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41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42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61925"/>
    <xdr:sp>
      <xdr:nvSpPr>
        <xdr:cNvPr id="43" name="Text Box 1962"/>
        <xdr:cNvSpPr txBox="1">
          <a:spLocks noChangeArrowheads="1"/>
        </xdr:cNvSpPr>
      </xdr:nvSpPr>
      <xdr:spPr>
        <a:xfrm>
          <a:off x="342900" y="841057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381000"/>
    <xdr:sp>
      <xdr:nvSpPr>
        <xdr:cNvPr id="44" name="Text Box 1962"/>
        <xdr:cNvSpPr txBox="1">
          <a:spLocks noChangeArrowheads="1"/>
        </xdr:cNvSpPr>
      </xdr:nvSpPr>
      <xdr:spPr>
        <a:xfrm>
          <a:off x="342900" y="841057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14300" cy="190500"/>
    <xdr:sp>
      <xdr:nvSpPr>
        <xdr:cNvPr id="45" name="Text Box 1962"/>
        <xdr:cNvSpPr txBox="1">
          <a:spLocks noChangeArrowheads="1"/>
        </xdr:cNvSpPr>
      </xdr:nvSpPr>
      <xdr:spPr>
        <a:xfrm>
          <a:off x="342900" y="8410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14300" cy="190500"/>
    <xdr:sp>
      <xdr:nvSpPr>
        <xdr:cNvPr id="46" name="Text Box 1962"/>
        <xdr:cNvSpPr txBox="1">
          <a:spLocks noChangeArrowheads="1"/>
        </xdr:cNvSpPr>
      </xdr:nvSpPr>
      <xdr:spPr>
        <a:xfrm>
          <a:off x="342900" y="8410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14300" cy="190500"/>
    <xdr:sp>
      <xdr:nvSpPr>
        <xdr:cNvPr id="47" name="Text Box 1962"/>
        <xdr:cNvSpPr txBox="1">
          <a:spLocks noChangeArrowheads="1"/>
        </xdr:cNvSpPr>
      </xdr:nvSpPr>
      <xdr:spPr>
        <a:xfrm>
          <a:off x="342900" y="8410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14300" cy="190500"/>
    <xdr:sp>
      <xdr:nvSpPr>
        <xdr:cNvPr id="48" name="Text Box 1962"/>
        <xdr:cNvSpPr txBox="1">
          <a:spLocks noChangeArrowheads="1"/>
        </xdr:cNvSpPr>
      </xdr:nvSpPr>
      <xdr:spPr>
        <a:xfrm>
          <a:off x="342900" y="8410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14300" cy="190500"/>
    <xdr:sp>
      <xdr:nvSpPr>
        <xdr:cNvPr id="49" name="Text Box 1962"/>
        <xdr:cNvSpPr txBox="1">
          <a:spLocks noChangeArrowheads="1"/>
        </xdr:cNvSpPr>
      </xdr:nvSpPr>
      <xdr:spPr>
        <a:xfrm>
          <a:off x="342900" y="8410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5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5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5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53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54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5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56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57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5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59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>
      <xdr:nvSpPr>
        <xdr:cNvPr id="60" name="Text Box 1962"/>
        <xdr:cNvSpPr txBox="1">
          <a:spLocks noChangeArrowheads="1"/>
        </xdr:cNvSpPr>
      </xdr:nvSpPr>
      <xdr:spPr>
        <a:xfrm>
          <a:off x="342900" y="841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6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6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63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64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65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66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67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6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69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7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7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>
      <xdr:nvSpPr>
        <xdr:cNvPr id="72" name="Text Box 1962"/>
        <xdr:cNvSpPr txBox="1">
          <a:spLocks noChangeArrowheads="1"/>
        </xdr:cNvSpPr>
      </xdr:nvSpPr>
      <xdr:spPr>
        <a:xfrm>
          <a:off x="342900" y="841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73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74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75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76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77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78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381000"/>
    <xdr:sp>
      <xdr:nvSpPr>
        <xdr:cNvPr id="79" name="Text Box 1962"/>
        <xdr:cNvSpPr txBox="1">
          <a:spLocks noChangeArrowheads="1"/>
        </xdr:cNvSpPr>
      </xdr:nvSpPr>
      <xdr:spPr>
        <a:xfrm>
          <a:off x="342900" y="84105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381000"/>
    <xdr:sp>
      <xdr:nvSpPr>
        <xdr:cNvPr id="80" name="Text Box 1962"/>
        <xdr:cNvSpPr txBox="1">
          <a:spLocks noChangeArrowheads="1"/>
        </xdr:cNvSpPr>
      </xdr:nvSpPr>
      <xdr:spPr>
        <a:xfrm>
          <a:off x="342900" y="84105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81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82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83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84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85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381000"/>
    <xdr:sp>
      <xdr:nvSpPr>
        <xdr:cNvPr id="86" name="Text Box 1962"/>
        <xdr:cNvSpPr txBox="1">
          <a:spLocks noChangeArrowheads="1"/>
        </xdr:cNvSpPr>
      </xdr:nvSpPr>
      <xdr:spPr>
        <a:xfrm>
          <a:off x="342900" y="841057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87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88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8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9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9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9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93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94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95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96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381000"/>
    <xdr:sp>
      <xdr:nvSpPr>
        <xdr:cNvPr id="97" name="Text Box 1962"/>
        <xdr:cNvSpPr txBox="1">
          <a:spLocks noChangeArrowheads="1"/>
        </xdr:cNvSpPr>
      </xdr:nvSpPr>
      <xdr:spPr>
        <a:xfrm>
          <a:off x="342900" y="84105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381000"/>
    <xdr:sp>
      <xdr:nvSpPr>
        <xdr:cNvPr id="98" name="Text Box 1962"/>
        <xdr:cNvSpPr txBox="1">
          <a:spLocks noChangeArrowheads="1"/>
        </xdr:cNvSpPr>
      </xdr:nvSpPr>
      <xdr:spPr>
        <a:xfrm>
          <a:off x="342900" y="84105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99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100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101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102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103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381000"/>
    <xdr:sp>
      <xdr:nvSpPr>
        <xdr:cNvPr id="104" name="Text Box 1962"/>
        <xdr:cNvSpPr txBox="1">
          <a:spLocks noChangeArrowheads="1"/>
        </xdr:cNvSpPr>
      </xdr:nvSpPr>
      <xdr:spPr>
        <a:xfrm>
          <a:off x="342900" y="841057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105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106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200025</xdr:rowOff>
    </xdr:from>
    <xdr:ext cx="114300" cy="161925"/>
    <xdr:sp>
      <xdr:nvSpPr>
        <xdr:cNvPr id="107" name="Text Box 1962"/>
        <xdr:cNvSpPr txBox="1">
          <a:spLocks noChangeArrowheads="1"/>
        </xdr:cNvSpPr>
      </xdr:nvSpPr>
      <xdr:spPr>
        <a:xfrm>
          <a:off x="342900" y="86106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200025</xdr:rowOff>
    </xdr:from>
    <xdr:ext cx="123825" cy="381000"/>
    <xdr:sp>
      <xdr:nvSpPr>
        <xdr:cNvPr id="108" name="Text Box 1962"/>
        <xdr:cNvSpPr txBox="1">
          <a:spLocks noChangeArrowheads="1"/>
        </xdr:cNvSpPr>
      </xdr:nvSpPr>
      <xdr:spPr>
        <a:xfrm>
          <a:off x="342900" y="8610600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200025</xdr:rowOff>
    </xdr:from>
    <xdr:ext cx="133350" cy="381000"/>
    <xdr:sp>
      <xdr:nvSpPr>
        <xdr:cNvPr id="109" name="Text Box 1962"/>
        <xdr:cNvSpPr txBox="1">
          <a:spLocks noChangeArrowheads="1"/>
        </xdr:cNvSpPr>
      </xdr:nvSpPr>
      <xdr:spPr>
        <a:xfrm>
          <a:off x="342900" y="8610600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1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111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1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1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114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1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1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1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1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1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2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2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2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123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2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2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126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2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2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29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3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131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132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3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34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3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36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3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3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39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4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4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>
      <xdr:nvSpPr>
        <xdr:cNvPr id="142" name="Text Box 1962"/>
        <xdr:cNvSpPr txBox="1">
          <a:spLocks noChangeArrowheads="1"/>
        </xdr:cNvSpPr>
      </xdr:nvSpPr>
      <xdr:spPr>
        <a:xfrm>
          <a:off x="342900" y="841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4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44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4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46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4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4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4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5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5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5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5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5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5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5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5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5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5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6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6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6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6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6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6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6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6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6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69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7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7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7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173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174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7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7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77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7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79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8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>
      <xdr:nvSpPr>
        <xdr:cNvPr id="181" name="Text Box 1962"/>
        <xdr:cNvSpPr txBox="1">
          <a:spLocks noChangeArrowheads="1"/>
        </xdr:cNvSpPr>
      </xdr:nvSpPr>
      <xdr:spPr>
        <a:xfrm>
          <a:off x="342900" y="841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8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83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84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18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186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8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8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189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9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9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9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9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9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9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9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9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198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19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0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0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0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0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0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0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0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0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0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09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210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1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1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213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1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1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16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1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218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219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2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2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2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23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2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2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2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2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2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2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3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3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3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33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34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3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236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237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3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39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4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4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4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>
      <xdr:nvSpPr>
        <xdr:cNvPr id="243" name="Text Box 1962"/>
        <xdr:cNvSpPr txBox="1">
          <a:spLocks noChangeArrowheads="1"/>
        </xdr:cNvSpPr>
      </xdr:nvSpPr>
      <xdr:spPr>
        <a:xfrm>
          <a:off x="342900" y="841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44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4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246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247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4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4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5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5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5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5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5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5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5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257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5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5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260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6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6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6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6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6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6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6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6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6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7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7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7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7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7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7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7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7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7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7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8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8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8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8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8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8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8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8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8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8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9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9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9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9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9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9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296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9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29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299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0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0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0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0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0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0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0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0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0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09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310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1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1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313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1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1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16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1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318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319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2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2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2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23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2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2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26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2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2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>
      <xdr:nvSpPr>
        <xdr:cNvPr id="329" name="Text Box 1962"/>
        <xdr:cNvSpPr txBox="1">
          <a:spLocks noChangeArrowheads="1"/>
        </xdr:cNvSpPr>
      </xdr:nvSpPr>
      <xdr:spPr>
        <a:xfrm>
          <a:off x="342900" y="841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3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3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3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33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34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335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3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3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338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3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4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4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4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343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344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4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46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4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4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4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5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5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5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53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>
      <xdr:nvSpPr>
        <xdr:cNvPr id="354" name="Text Box 1962"/>
        <xdr:cNvSpPr txBox="1">
          <a:spLocks noChangeArrowheads="1"/>
        </xdr:cNvSpPr>
      </xdr:nvSpPr>
      <xdr:spPr>
        <a:xfrm>
          <a:off x="342900" y="841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5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56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57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5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5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6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6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6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63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364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365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66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67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6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69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7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>
      <xdr:nvSpPr>
        <xdr:cNvPr id="371" name="Text Box 1962"/>
        <xdr:cNvSpPr txBox="1">
          <a:spLocks noChangeArrowheads="1"/>
        </xdr:cNvSpPr>
      </xdr:nvSpPr>
      <xdr:spPr>
        <a:xfrm>
          <a:off x="342900" y="841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7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73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374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7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7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377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7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7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8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8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8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8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8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8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86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387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8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8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390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9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9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93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9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395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396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9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39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39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0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0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0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03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0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0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>
      <xdr:nvSpPr>
        <xdr:cNvPr id="406" name="Text Box 1962"/>
        <xdr:cNvSpPr txBox="1">
          <a:spLocks noChangeArrowheads="1"/>
        </xdr:cNvSpPr>
      </xdr:nvSpPr>
      <xdr:spPr>
        <a:xfrm>
          <a:off x="342900" y="841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07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0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09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1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1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1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13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14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1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416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417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1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19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2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2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2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>
      <xdr:nvSpPr>
        <xdr:cNvPr id="423" name="Text Box 1962"/>
        <xdr:cNvSpPr txBox="1">
          <a:spLocks noChangeArrowheads="1"/>
        </xdr:cNvSpPr>
      </xdr:nvSpPr>
      <xdr:spPr>
        <a:xfrm>
          <a:off x="342900" y="841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24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2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26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427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28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2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3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3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32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3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34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35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3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37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38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439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40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4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190500"/>
    <xdr:sp>
      <xdr:nvSpPr>
        <xdr:cNvPr id="442" name="Text Box 1962"/>
        <xdr:cNvSpPr txBox="1">
          <a:spLocks noChangeArrowheads="1"/>
        </xdr:cNvSpPr>
      </xdr:nvSpPr>
      <xdr:spPr>
        <a:xfrm>
          <a:off x="342900" y="8410575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4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44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4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4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447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190500"/>
    <xdr:sp>
      <xdr:nvSpPr>
        <xdr:cNvPr id="448" name="Text Box 1962"/>
        <xdr:cNvSpPr txBox="1">
          <a:spLocks noChangeArrowheads="1"/>
        </xdr:cNvSpPr>
      </xdr:nvSpPr>
      <xdr:spPr>
        <a:xfrm>
          <a:off x="342900" y="8410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4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5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51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5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5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54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55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56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57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>
      <xdr:nvSpPr>
        <xdr:cNvPr id="458" name="Text Box 1962"/>
        <xdr:cNvSpPr txBox="1">
          <a:spLocks noChangeArrowheads="1"/>
        </xdr:cNvSpPr>
      </xdr:nvSpPr>
      <xdr:spPr>
        <a:xfrm>
          <a:off x="342900" y="8410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59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60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61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190500"/>
    <xdr:sp>
      <xdr:nvSpPr>
        <xdr:cNvPr id="462" name="Text Box 1962"/>
        <xdr:cNvSpPr txBox="1">
          <a:spLocks noChangeArrowheads="1"/>
        </xdr:cNvSpPr>
      </xdr:nvSpPr>
      <xdr:spPr>
        <a:xfrm>
          <a:off x="342900" y="8410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190500"/>
    <xdr:sp>
      <xdr:nvSpPr>
        <xdr:cNvPr id="463" name="Text Box 1962"/>
        <xdr:cNvSpPr txBox="1">
          <a:spLocks noChangeArrowheads="1"/>
        </xdr:cNvSpPr>
      </xdr:nvSpPr>
      <xdr:spPr>
        <a:xfrm>
          <a:off x="342900" y="84105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33350" cy="381000"/>
    <xdr:sp>
      <xdr:nvSpPr>
        <xdr:cNvPr id="464" name="Text Box 1962"/>
        <xdr:cNvSpPr txBox="1">
          <a:spLocks noChangeArrowheads="1"/>
        </xdr:cNvSpPr>
      </xdr:nvSpPr>
      <xdr:spPr>
        <a:xfrm>
          <a:off x="342900" y="10382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133350" cy="381000"/>
    <xdr:sp>
      <xdr:nvSpPr>
        <xdr:cNvPr id="465" name="Text Box 1962"/>
        <xdr:cNvSpPr txBox="1">
          <a:spLocks noChangeArrowheads="1"/>
        </xdr:cNvSpPr>
      </xdr:nvSpPr>
      <xdr:spPr>
        <a:xfrm>
          <a:off x="342900" y="10382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266700</xdr:rowOff>
    </xdr:from>
    <xdr:ext cx="114300" cy="190500"/>
    <xdr:sp>
      <xdr:nvSpPr>
        <xdr:cNvPr id="466" name="Text Box 1962"/>
        <xdr:cNvSpPr txBox="1">
          <a:spLocks noChangeArrowheads="1"/>
        </xdr:cNvSpPr>
      </xdr:nvSpPr>
      <xdr:spPr>
        <a:xfrm>
          <a:off x="342900" y="13049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104775</xdr:rowOff>
    </xdr:from>
    <xdr:ext cx="114300" cy="276225"/>
    <xdr:sp>
      <xdr:nvSpPr>
        <xdr:cNvPr id="467" name="Text Box 1962"/>
        <xdr:cNvSpPr txBox="1">
          <a:spLocks noChangeArrowheads="1"/>
        </xdr:cNvSpPr>
      </xdr:nvSpPr>
      <xdr:spPr>
        <a:xfrm>
          <a:off x="342900" y="1143000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257175</xdr:rowOff>
    </xdr:from>
    <xdr:ext cx="104775" cy="190500"/>
    <xdr:sp>
      <xdr:nvSpPr>
        <xdr:cNvPr id="468" name="Text Box 1962"/>
        <xdr:cNvSpPr txBox="1">
          <a:spLocks noChangeArrowheads="1"/>
        </xdr:cNvSpPr>
      </xdr:nvSpPr>
      <xdr:spPr>
        <a:xfrm>
          <a:off x="342900" y="12954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600075</xdr:rowOff>
    </xdr:from>
    <xdr:ext cx="133350" cy="190500"/>
    <xdr:sp>
      <xdr:nvSpPr>
        <xdr:cNvPr id="469" name="Text Box 1962"/>
        <xdr:cNvSpPr txBox="1">
          <a:spLocks noChangeArrowheads="1"/>
        </xdr:cNvSpPr>
      </xdr:nvSpPr>
      <xdr:spPr>
        <a:xfrm>
          <a:off x="342900" y="1638300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33350" cy="381000"/>
    <xdr:sp>
      <xdr:nvSpPr>
        <xdr:cNvPr id="470" name="Text Box 1962"/>
        <xdr:cNvSpPr txBox="1">
          <a:spLocks noChangeArrowheads="1"/>
        </xdr:cNvSpPr>
      </xdr:nvSpPr>
      <xdr:spPr>
        <a:xfrm>
          <a:off x="342900" y="841057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71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72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73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74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381000"/>
    <xdr:sp>
      <xdr:nvSpPr>
        <xdr:cNvPr id="475" name="Text Box 1962"/>
        <xdr:cNvSpPr txBox="1">
          <a:spLocks noChangeArrowheads="1"/>
        </xdr:cNvSpPr>
      </xdr:nvSpPr>
      <xdr:spPr>
        <a:xfrm>
          <a:off x="342900" y="84105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381000"/>
    <xdr:sp>
      <xdr:nvSpPr>
        <xdr:cNvPr id="476" name="Text Box 1962"/>
        <xdr:cNvSpPr txBox="1">
          <a:spLocks noChangeArrowheads="1"/>
        </xdr:cNvSpPr>
      </xdr:nvSpPr>
      <xdr:spPr>
        <a:xfrm>
          <a:off x="342900" y="84105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77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78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79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80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81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381000"/>
    <xdr:sp>
      <xdr:nvSpPr>
        <xdr:cNvPr id="482" name="Text Box 1962"/>
        <xdr:cNvSpPr txBox="1">
          <a:spLocks noChangeArrowheads="1"/>
        </xdr:cNvSpPr>
      </xdr:nvSpPr>
      <xdr:spPr>
        <a:xfrm>
          <a:off x="342900" y="841057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83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84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85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86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87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88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381000"/>
    <xdr:sp>
      <xdr:nvSpPr>
        <xdr:cNvPr id="489" name="Text Box 1962"/>
        <xdr:cNvSpPr txBox="1">
          <a:spLocks noChangeArrowheads="1"/>
        </xdr:cNvSpPr>
      </xdr:nvSpPr>
      <xdr:spPr>
        <a:xfrm>
          <a:off x="342900" y="84105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04775" cy="381000"/>
    <xdr:sp>
      <xdr:nvSpPr>
        <xdr:cNvPr id="490" name="Text Box 1962"/>
        <xdr:cNvSpPr txBox="1">
          <a:spLocks noChangeArrowheads="1"/>
        </xdr:cNvSpPr>
      </xdr:nvSpPr>
      <xdr:spPr>
        <a:xfrm>
          <a:off x="342900" y="841057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91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92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93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94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95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381000"/>
    <xdr:sp>
      <xdr:nvSpPr>
        <xdr:cNvPr id="496" name="Text Box 1962"/>
        <xdr:cNvSpPr txBox="1">
          <a:spLocks noChangeArrowheads="1"/>
        </xdr:cNvSpPr>
      </xdr:nvSpPr>
      <xdr:spPr>
        <a:xfrm>
          <a:off x="342900" y="841057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97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85725" cy="381000"/>
    <xdr:sp>
      <xdr:nvSpPr>
        <xdr:cNvPr id="498" name="Text Box 1962"/>
        <xdr:cNvSpPr txBox="1">
          <a:spLocks noChangeArrowheads="1"/>
        </xdr:cNvSpPr>
      </xdr:nvSpPr>
      <xdr:spPr>
        <a:xfrm>
          <a:off x="342900" y="84105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200025</xdr:rowOff>
    </xdr:from>
    <xdr:ext cx="114300" cy="161925"/>
    <xdr:sp>
      <xdr:nvSpPr>
        <xdr:cNvPr id="499" name="Text Box 1962"/>
        <xdr:cNvSpPr txBox="1">
          <a:spLocks noChangeArrowheads="1"/>
        </xdr:cNvSpPr>
      </xdr:nvSpPr>
      <xdr:spPr>
        <a:xfrm>
          <a:off x="342900" y="8610600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33350" cy="381000"/>
    <xdr:sp>
      <xdr:nvSpPr>
        <xdr:cNvPr id="500" name="Text Box 1962"/>
        <xdr:cNvSpPr txBox="1">
          <a:spLocks noChangeArrowheads="1"/>
        </xdr:cNvSpPr>
      </xdr:nvSpPr>
      <xdr:spPr>
        <a:xfrm>
          <a:off x="342900" y="41624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01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02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03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04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381000"/>
    <xdr:sp>
      <xdr:nvSpPr>
        <xdr:cNvPr id="505" name="Text Box 1962"/>
        <xdr:cNvSpPr txBox="1">
          <a:spLocks noChangeArrowheads="1"/>
        </xdr:cNvSpPr>
      </xdr:nvSpPr>
      <xdr:spPr>
        <a:xfrm>
          <a:off x="342900" y="41624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381000"/>
    <xdr:sp>
      <xdr:nvSpPr>
        <xdr:cNvPr id="506" name="Text Box 1962"/>
        <xdr:cNvSpPr txBox="1">
          <a:spLocks noChangeArrowheads="1"/>
        </xdr:cNvSpPr>
      </xdr:nvSpPr>
      <xdr:spPr>
        <a:xfrm>
          <a:off x="342900" y="41624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07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08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09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10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11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381000"/>
    <xdr:sp>
      <xdr:nvSpPr>
        <xdr:cNvPr id="512" name="Text Box 1962"/>
        <xdr:cNvSpPr txBox="1">
          <a:spLocks noChangeArrowheads="1"/>
        </xdr:cNvSpPr>
      </xdr:nvSpPr>
      <xdr:spPr>
        <a:xfrm>
          <a:off x="342900" y="416242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13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14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15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16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17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18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381000"/>
    <xdr:sp>
      <xdr:nvSpPr>
        <xdr:cNvPr id="519" name="Text Box 1962"/>
        <xdr:cNvSpPr txBox="1">
          <a:spLocks noChangeArrowheads="1"/>
        </xdr:cNvSpPr>
      </xdr:nvSpPr>
      <xdr:spPr>
        <a:xfrm>
          <a:off x="342900" y="41624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381000"/>
    <xdr:sp>
      <xdr:nvSpPr>
        <xdr:cNvPr id="520" name="Text Box 1962"/>
        <xdr:cNvSpPr txBox="1">
          <a:spLocks noChangeArrowheads="1"/>
        </xdr:cNvSpPr>
      </xdr:nvSpPr>
      <xdr:spPr>
        <a:xfrm>
          <a:off x="342900" y="41624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21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22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23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24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25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381000"/>
    <xdr:sp>
      <xdr:nvSpPr>
        <xdr:cNvPr id="526" name="Text Box 1962"/>
        <xdr:cNvSpPr txBox="1">
          <a:spLocks noChangeArrowheads="1"/>
        </xdr:cNvSpPr>
      </xdr:nvSpPr>
      <xdr:spPr>
        <a:xfrm>
          <a:off x="342900" y="416242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27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28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14300" cy="190500"/>
    <xdr:sp>
      <xdr:nvSpPr>
        <xdr:cNvPr id="529" name="Text Box 1962"/>
        <xdr:cNvSpPr txBox="1">
          <a:spLocks noChangeArrowheads="1"/>
        </xdr:cNvSpPr>
      </xdr:nvSpPr>
      <xdr:spPr>
        <a:xfrm>
          <a:off x="342900" y="4162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23825" cy="381000"/>
    <xdr:sp>
      <xdr:nvSpPr>
        <xdr:cNvPr id="530" name="Text Box 1962"/>
        <xdr:cNvSpPr txBox="1">
          <a:spLocks noChangeArrowheads="1"/>
        </xdr:cNvSpPr>
      </xdr:nvSpPr>
      <xdr:spPr>
        <a:xfrm>
          <a:off x="342900" y="4162425"/>
          <a:ext cx="123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33350" cy="381000"/>
    <xdr:sp>
      <xdr:nvSpPr>
        <xdr:cNvPr id="531" name="Text Box 1962"/>
        <xdr:cNvSpPr txBox="1">
          <a:spLocks noChangeArrowheads="1"/>
        </xdr:cNvSpPr>
      </xdr:nvSpPr>
      <xdr:spPr>
        <a:xfrm>
          <a:off x="342900" y="41624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33350" cy="381000"/>
    <xdr:sp>
      <xdr:nvSpPr>
        <xdr:cNvPr id="532" name="Text Box 1962"/>
        <xdr:cNvSpPr txBox="1">
          <a:spLocks noChangeArrowheads="1"/>
        </xdr:cNvSpPr>
      </xdr:nvSpPr>
      <xdr:spPr>
        <a:xfrm>
          <a:off x="342900" y="41624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33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34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35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36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381000"/>
    <xdr:sp>
      <xdr:nvSpPr>
        <xdr:cNvPr id="537" name="Text Box 1962"/>
        <xdr:cNvSpPr txBox="1">
          <a:spLocks noChangeArrowheads="1"/>
        </xdr:cNvSpPr>
      </xdr:nvSpPr>
      <xdr:spPr>
        <a:xfrm>
          <a:off x="342900" y="41624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381000"/>
    <xdr:sp>
      <xdr:nvSpPr>
        <xdr:cNvPr id="538" name="Text Box 1962"/>
        <xdr:cNvSpPr txBox="1">
          <a:spLocks noChangeArrowheads="1"/>
        </xdr:cNvSpPr>
      </xdr:nvSpPr>
      <xdr:spPr>
        <a:xfrm>
          <a:off x="342900" y="41624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39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40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41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42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43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381000"/>
    <xdr:sp>
      <xdr:nvSpPr>
        <xdr:cNvPr id="544" name="Text Box 1962"/>
        <xdr:cNvSpPr txBox="1">
          <a:spLocks noChangeArrowheads="1"/>
        </xdr:cNvSpPr>
      </xdr:nvSpPr>
      <xdr:spPr>
        <a:xfrm>
          <a:off x="342900" y="416242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45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46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47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48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49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50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381000"/>
    <xdr:sp>
      <xdr:nvSpPr>
        <xdr:cNvPr id="551" name="Text Box 1962"/>
        <xdr:cNvSpPr txBox="1">
          <a:spLocks noChangeArrowheads="1"/>
        </xdr:cNvSpPr>
      </xdr:nvSpPr>
      <xdr:spPr>
        <a:xfrm>
          <a:off x="342900" y="41624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04775" cy="381000"/>
    <xdr:sp>
      <xdr:nvSpPr>
        <xdr:cNvPr id="552" name="Text Box 1962"/>
        <xdr:cNvSpPr txBox="1">
          <a:spLocks noChangeArrowheads="1"/>
        </xdr:cNvSpPr>
      </xdr:nvSpPr>
      <xdr:spPr>
        <a:xfrm>
          <a:off x="342900" y="4162425"/>
          <a:ext cx="1047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53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54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55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56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57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381000"/>
    <xdr:sp>
      <xdr:nvSpPr>
        <xdr:cNvPr id="558" name="Text Box 1962"/>
        <xdr:cNvSpPr txBox="1">
          <a:spLocks noChangeArrowheads="1"/>
        </xdr:cNvSpPr>
      </xdr:nvSpPr>
      <xdr:spPr>
        <a:xfrm>
          <a:off x="342900" y="4162425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59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381000"/>
    <xdr:sp>
      <xdr:nvSpPr>
        <xdr:cNvPr id="560" name="Text Box 1962"/>
        <xdr:cNvSpPr txBox="1">
          <a:spLocks noChangeArrowheads="1"/>
        </xdr:cNvSpPr>
      </xdr:nvSpPr>
      <xdr:spPr>
        <a:xfrm>
          <a:off x="342900" y="416242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114300" cy="190500"/>
    <xdr:sp>
      <xdr:nvSpPr>
        <xdr:cNvPr id="561" name="Text Box 1962"/>
        <xdr:cNvSpPr txBox="1">
          <a:spLocks noChangeArrowheads="1"/>
        </xdr:cNvSpPr>
      </xdr:nvSpPr>
      <xdr:spPr>
        <a:xfrm>
          <a:off x="342900" y="41624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123825" cy="504825"/>
    <xdr:sp>
      <xdr:nvSpPr>
        <xdr:cNvPr id="562" name="Text Box 1962"/>
        <xdr:cNvSpPr txBox="1">
          <a:spLocks noChangeArrowheads="1"/>
        </xdr:cNvSpPr>
      </xdr:nvSpPr>
      <xdr:spPr>
        <a:xfrm>
          <a:off x="342900" y="8410575"/>
          <a:ext cx="12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</xdr:col>
      <xdr:colOff>1352550</xdr:colOff>
      <xdr:row>3</xdr:row>
      <xdr:rowOff>38100</xdr:rowOff>
    </xdr:from>
    <xdr:to>
      <xdr:col>6</xdr:col>
      <xdr:colOff>657225</xdr:colOff>
      <xdr:row>3</xdr:row>
      <xdr:rowOff>47625</xdr:rowOff>
    </xdr:to>
    <xdr:sp>
      <xdr:nvSpPr>
        <xdr:cNvPr id="563" name="Straight Connector 564"/>
        <xdr:cNvSpPr>
          <a:spLocks/>
        </xdr:cNvSpPr>
      </xdr:nvSpPr>
      <xdr:spPr>
        <a:xfrm flipV="1">
          <a:off x="4600575" y="676275"/>
          <a:ext cx="3276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zoomScalePageLayoutView="0" workbookViewId="0" topLeftCell="A69">
      <selection activeCell="C52" sqref="C52:C68"/>
    </sheetView>
  </sheetViews>
  <sheetFormatPr defaultColWidth="9.140625" defaultRowHeight="15"/>
  <cols>
    <col min="1" max="1" width="8.28125" style="5" customWidth="1"/>
    <col min="2" max="2" width="53.28125" style="0" customWidth="1"/>
    <col min="3" max="3" width="25.00390625" style="3" customWidth="1"/>
    <col min="4" max="4" width="11.421875" style="14" customWidth="1"/>
    <col min="5" max="5" width="24.57421875" style="3" customWidth="1"/>
    <col min="6" max="6" width="56.28125" style="3" customWidth="1"/>
  </cols>
  <sheetData>
    <row r="1" spans="1:6" ht="16.5">
      <c r="A1" s="78" t="s">
        <v>218</v>
      </c>
      <c r="B1" s="78"/>
      <c r="C1" s="78"/>
      <c r="D1" s="78"/>
      <c r="E1" s="78"/>
      <c r="F1" s="78"/>
    </row>
    <row r="2" spans="1:6" ht="21" customHeight="1">
      <c r="A2" s="78" t="s">
        <v>0</v>
      </c>
      <c r="B2" s="78"/>
      <c r="C2" s="78"/>
      <c r="D2" s="78"/>
      <c r="E2" s="78"/>
      <c r="F2" s="78"/>
    </row>
    <row r="3" spans="1:6" ht="24.75" customHeight="1">
      <c r="A3" s="79" t="s">
        <v>217</v>
      </c>
      <c r="B3" s="79"/>
      <c r="C3" s="79"/>
      <c r="D3" s="79"/>
      <c r="E3" s="79"/>
      <c r="F3" s="79"/>
    </row>
    <row r="4" spans="1:6" ht="24.75" customHeight="1">
      <c r="A4" s="74"/>
      <c r="B4" s="74"/>
      <c r="C4" s="74"/>
      <c r="D4" s="74"/>
      <c r="E4" s="74"/>
      <c r="F4" s="74"/>
    </row>
    <row r="5" spans="1:6" s="6" customFormat="1" ht="21" customHeight="1">
      <c r="A5" s="7" t="s">
        <v>1</v>
      </c>
      <c r="B5" s="7" t="s">
        <v>2</v>
      </c>
      <c r="C5" s="7" t="s">
        <v>3</v>
      </c>
      <c r="D5" s="11" t="s">
        <v>4</v>
      </c>
      <c r="E5" s="7" t="s">
        <v>5</v>
      </c>
      <c r="F5" s="7" t="s">
        <v>6</v>
      </c>
    </row>
    <row r="6" spans="1:6" s="6" customFormat="1" ht="16.5">
      <c r="A6" s="7" t="s">
        <v>7</v>
      </c>
      <c r="B6" s="8" t="s">
        <v>8</v>
      </c>
      <c r="C6" s="7"/>
      <c r="D6" s="11">
        <v>0.02</v>
      </c>
      <c r="E6" s="7"/>
      <c r="F6" s="7"/>
    </row>
    <row r="7" spans="1:6" ht="33">
      <c r="A7" s="10">
        <v>1</v>
      </c>
      <c r="B7" s="9" t="s">
        <v>186</v>
      </c>
      <c r="C7" s="10" t="s">
        <v>214</v>
      </c>
      <c r="D7" s="12">
        <v>0.02</v>
      </c>
      <c r="E7" s="10" t="s">
        <v>9</v>
      </c>
      <c r="F7" s="10" t="s">
        <v>10</v>
      </c>
    </row>
    <row r="8" spans="1:6" s="6" customFormat="1" ht="16.5">
      <c r="A8" s="7" t="s">
        <v>11</v>
      </c>
      <c r="B8" s="8" t="s">
        <v>13</v>
      </c>
      <c r="C8" s="7"/>
      <c r="D8" s="11">
        <v>0.23</v>
      </c>
      <c r="E8" s="7"/>
      <c r="F8" s="7"/>
    </row>
    <row r="9" spans="1:6" ht="49.5">
      <c r="A9" s="10">
        <v>1</v>
      </c>
      <c r="B9" s="9" t="s">
        <v>14</v>
      </c>
      <c r="C9" s="10" t="s">
        <v>226</v>
      </c>
      <c r="D9" s="12">
        <v>0.23</v>
      </c>
      <c r="E9" s="10" t="s">
        <v>15</v>
      </c>
      <c r="F9" s="10" t="s">
        <v>16</v>
      </c>
    </row>
    <row r="10" spans="1:6" s="6" customFormat="1" ht="16.5">
      <c r="A10" s="7" t="s">
        <v>12</v>
      </c>
      <c r="B10" s="8" t="s">
        <v>18</v>
      </c>
      <c r="C10" s="7"/>
      <c r="D10" s="11">
        <v>5.21</v>
      </c>
      <c r="E10" s="7"/>
      <c r="F10" s="7"/>
    </row>
    <row r="11" spans="1:6" ht="33">
      <c r="A11" s="10">
        <v>1</v>
      </c>
      <c r="B11" s="9" t="s">
        <v>19</v>
      </c>
      <c r="C11" s="10" t="s">
        <v>227</v>
      </c>
      <c r="D11" s="12">
        <v>5.21</v>
      </c>
      <c r="E11" s="10" t="s">
        <v>20</v>
      </c>
      <c r="F11" s="10" t="s">
        <v>21</v>
      </c>
    </row>
    <row r="12" spans="1:6" s="6" customFormat="1" ht="16.5">
      <c r="A12" s="7" t="s">
        <v>17</v>
      </c>
      <c r="B12" s="8" t="s">
        <v>23</v>
      </c>
      <c r="C12" s="7"/>
      <c r="D12" s="11">
        <f>SUM(D13:D16)</f>
        <v>4.630000000000001</v>
      </c>
      <c r="E12" s="7"/>
      <c r="F12" s="7"/>
    </row>
    <row r="13" spans="1:6" ht="33">
      <c r="A13" s="10">
        <v>1</v>
      </c>
      <c r="B13" s="9" t="s">
        <v>24</v>
      </c>
      <c r="C13" s="10" t="s">
        <v>25</v>
      </c>
      <c r="D13" s="12">
        <v>1.1</v>
      </c>
      <c r="E13" s="10" t="s">
        <v>26</v>
      </c>
      <c r="F13" s="10" t="s">
        <v>27</v>
      </c>
    </row>
    <row r="14" spans="1:6" ht="33">
      <c r="A14" s="10">
        <v>2</v>
      </c>
      <c r="B14" s="9" t="s">
        <v>28</v>
      </c>
      <c r="C14" s="10" t="s">
        <v>25</v>
      </c>
      <c r="D14" s="12">
        <v>0.97</v>
      </c>
      <c r="E14" s="10" t="s">
        <v>29</v>
      </c>
      <c r="F14" s="10" t="s">
        <v>30</v>
      </c>
    </row>
    <row r="15" spans="1:6" ht="33">
      <c r="A15" s="10">
        <v>3</v>
      </c>
      <c r="B15" s="9" t="s">
        <v>31</v>
      </c>
      <c r="C15" s="10" t="s">
        <v>32</v>
      </c>
      <c r="D15" s="12">
        <v>0.96</v>
      </c>
      <c r="E15" s="10" t="s">
        <v>33</v>
      </c>
      <c r="F15" s="10" t="s">
        <v>34</v>
      </c>
    </row>
    <row r="16" spans="1:6" ht="82.5">
      <c r="A16" s="10">
        <v>4</v>
      </c>
      <c r="B16" s="9" t="s">
        <v>35</v>
      </c>
      <c r="C16" s="10" t="s">
        <v>220</v>
      </c>
      <c r="D16" s="12">
        <v>1.6</v>
      </c>
      <c r="E16" s="10" t="s">
        <v>36</v>
      </c>
      <c r="F16" s="10" t="s">
        <v>37</v>
      </c>
    </row>
    <row r="17" spans="1:6" s="6" customFormat="1" ht="16.5">
      <c r="A17" s="7" t="s">
        <v>22</v>
      </c>
      <c r="B17" s="8" t="s">
        <v>39</v>
      </c>
      <c r="C17" s="7"/>
      <c r="D17" s="76">
        <f>SUM(D18:D22)</f>
        <v>3.3</v>
      </c>
      <c r="E17" s="7"/>
      <c r="F17" s="7"/>
    </row>
    <row r="18" spans="1:6" ht="33">
      <c r="A18" s="10">
        <v>1</v>
      </c>
      <c r="B18" s="9" t="s">
        <v>40</v>
      </c>
      <c r="C18" s="10" t="s">
        <v>44</v>
      </c>
      <c r="D18" s="12">
        <v>1.63</v>
      </c>
      <c r="E18" s="10" t="s">
        <v>41</v>
      </c>
      <c r="F18" s="10" t="s">
        <v>42</v>
      </c>
    </row>
    <row r="19" spans="1:6" ht="33">
      <c r="A19" s="10">
        <v>2</v>
      </c>
      <c r="B19" s="9" t="s">
        <v>43</v>
      </c>
      <c r="C19" s="10" t="s">
        <v>44</v>
      </c>
      <c r="D19" s="12">
        <v>1.41</v>
      </c>
      <c r="E19" s="10" t="s">
        <v>45</v>
      </c>
      <c r="F19" s="10" t="s">
        <v>46</v>
      </c>
    </row>
    <row r="20" spans="1:6" ht="33">
      <c r="A20" s="10">
        <v>3</v>
      </c>
      <c r="B20" s="9" t="s">
        <v>47</v>
      </c>
      <c r="C20" s="10" t="s">
        <v>44</v>
      </c>
      <c r="D20" s="12">
        <v>0.11</v>
      </c>
      <c r="E20" s="10" t="s">
        <v>48</v>
      </c>
      <c r="F20" s="10" t="s">
        <v>49</v>
      </c>
    </row>
    <row r="21" spans="1:6" ht="33">
      <c r="A21" s="10">
        <v>4</v>
      </c>
      <c r="B21" s="9" t="s">
        <v>50</v>
      </c>
      <c r="C21" s="10" t="s">
        <v>51</v>
      </c>
      <c r="D21" s="12">
        <v>0.07</v>
      </c>
      <c r="E21" s="10" t="s">
        <v>52</v>
      </c>
      <c r="F21" s="10" t="s">
        <v>53</v>
      </c>
    </row>
    <row r="22" spans="1:6" ht="33">
      <c r="A22" s="10">
        <v>5</v>
      </c>
      <c r="B22" s="9" t="s">
        <v>54</v>
      </c>
      <c r="C22" s="10" t="s">
        <v>228</v>
      </c>
      <c r="D22" s="12">
        <v>0.08</v>
      </c>
      <c r="E22" s="10" t="s">
        <v>55</v>
      </c>
      <c r="F22" s="10" t="s">
        <v>56</v>
      </c>
    </row>
    <row r="23" spans="1:6" s="6" customFormat="1" ht="16.5">
      <c r="A23" s="7" t="s">
        <v>38</v>
      </c>
      <c r="B23" s="8" t="s">
        <v>58</v>
      </c>
      <c r="C23" s="7"/>
      <c r="D23" s="11">
        <f>SUM(D24:D50)</f>
        <v>43.73000000000001</v>
      </c>
      <c r="E23" s="7"/>
      <c r="F23" s="7"/>
    </row>
    <row r="24" spans="1:6" ht="33">
      <c r="A24" s="10">
        <v>1</v>
      </c>
      <c r="B24" s="9" t="s">
        <v>59</v>
      </c>
      <c r="C24" s="10" t="s">
        <v>60</v>
      </c>
      <c r="D24" s="12">
        <v>0.83</v>
      </c>
      <c r="E24" s="10" t="s">
        <v>61</v>
      </c>
      <c r="F24" s="10" t="s">
        <v>62</v>
      </c>
    </row>
    <row r="25" spans="1:6" ht="33">
      <c r="A25" s="10">
        <v>2</v>
      </c>
      <c r="B25" s="9" t="s">
        <v>63</v>
      </c>
      <c r="C25" s="10" t="s">
        <v>60</v>
      </c>
      <c r="D25" s="12">
        <v>1.6</v>
      </c>
      <c r="E25" s="10" t="s">
        <v>61</v>
      </c>
      <c r="F25" s="10" t="s">
        <v>62</v>
      </c>
    </row>
    <row r="26" spans="1:6" ht="33">
      <c r="A26" s="10">
        <v>3</v>
      </c>
      <c r="B26" s="9" t="s">
        <v>64</v>
      </c>
      <c r="C26" s="10" t="s">
        <v>60</v>
      </c>
      <c r="D26" s="12">
        <v>0.9</v>
      </c>
      <c r="E26" s="10" t="s">
        <v>65</v>
      </c>
      <c r="F26" s="10" t="s">
        <v>62</v>
      </c>
    </row>
    <row r="27" spans="1:6" ht="33">
      <c r="A27" s="10">
        <v>4</v>
      </c>
      <c r="B27" s="9" t="s">
        <v>66</v>
      </c>
      <c r="C27" s="10" t="s">
        <v>60</v>
      </c>
      <c r="D27" s="12">
        <v>0.35</v>
      </c>
      <c r="E27" s="10" t="s">
        <v>65</v>
      </c>
      <c r="F27" s="10" t="s">
        <v>62</v>
      </c>
    </row>
    <row r="28" spans="1:6" ht="33">
      <c r="A28" s="10">
        <v>5</v>
      </c>
      <c r="B28" s="9" t="s">
        <v>67</v>
      </c>
      <c r="C28" s="10" t="s">
        <v>60</v>
      </c>
      <c r="D28" s="12">
        <v>0.18</v>
      </c>
      <c r="E28" s="10" t="s">
        <v>68</v>
      </c>
      <c r="F28" s="10" t="s">
        <v>69</v>
      </c>
    </row>
    <row r="29" spans="1:6" ht="33">
      <c r="A29" s="10">
        <v>6</v>
      </c>
      <c r="B29" s="9" t="s">
        <v>70</v>
      </c>
      <c r="C29" s="10" t="s">
        <v>60</v>
      </c>
      <c r="D29" s="12">
        <v>0.5</v>
      </c>
      <c r="E29" s="10" t="s">
        <v>68</v>
      </c>
      <c r="F29" s="10" t="s">
        <v>71</v>
      </c>
    </row>
    <row r="30" spans="1:6" ht="33">
      <c r="A30" s="10">
        <v>7</v>
      </c>
      <c r="B30" s="9" t="s">
        <v>72</v>
      </c>
      <c r="C30" s="10" t="s">
        <v>60</v>
      </c>
      <c r="D30" s="12">
        <v>0.15</v>
      </c>
      <c r="E30" s="10" t="s">
        <v>73</v>
      </c>
      <c r="F30" s="10" t="s">
        <v>74</v>
      </c>
    </row>
    <row r="31" spans="1:6" ht="33">
      <c r="A31" s="10">
        <v>8</v>
      </c>
      <c r="B31" s="9" t="s">
        <v>75</v>
      </c>
      <c r="C31" s="10" t="s">
        <v>60</v>
      </c>
      <c r="D31" s="12">
        <v>0.42</v>
      </c>
      <c r="E31" s="10" t="s">
        <v>76</v>
      </c>
      <c r="F31" s="10" t="s">
        <v>77</v>
      </c>
    </row>
    <row r="32" spans="1:6" ht="33">
      <c r="A32" s="10">
        <v>9</v>
      </c>
      <c r="B32" s="9" t="s">
        <v>78</v>
      </c>
      <c r="C32" s="10" t="s">
        <v>60</v>
      </c>
      <c r="D32" s="12">
        <v>1.4</v>
      </c>
      <c r="E32" s="10" t="s">
        <v>76</v>
      </c>
      <c r="F32" s="10" t="s">
        <v>79</v>
      </c>
    </row>
    <row r="33" spans="1:6" ht="33">
      <c r="A33" s="10">
        <v>10</v>
      </c>
      <c r="B33" s="9" t="s">
        <v>80</v>
      </c>
      <c r="C33" s="10" t="s">
        <v>60</v>
      </c>
      <c r="D33" s="12">
        <v>2.9</v>
      </c>
      <c r="E33" s="10" t="s">
        <v>76</v>
      </c>
      <c r="F33" s="10" t="s">
        <v>81</v>
      </c>
    </row>
    <row r="34" spans="1:6" ht="33">
      <c r="A34" s="10">
        <v>11</v>
      </c>
      <c r="B34" s="9" t="s">
        <v>82</v>
      </c>
      <c r="C34" s="10" t="s">
        <v>60</v>
      </c>
      <c r="D34" s="12">
        <v>1.4</v>
      </c>
      <c r="E34" s="10" t="s">
        <v>76</v>
      </c>
      <c r="F34" s="10" t="s">
        <v>83</v>
      </c>
    </row>
    <row r="35" spans="1:6" ht="33">
      <c r="A35" s="10">
        <v>12</v>
      </c>
      <c r="B35" s="9" t="s">
        <v>84</v>
      </c>
      <c r="C35" s="10" t="s">
        <v>60</v>
      </c>
      <c r="D35" s="12">
        <v>1.26</v>
      </c>
      <c r="E35" s="10" t="s">
        <v>76</v>
      </c>
      <c r="F35" s="10" t="s">
        <v>85</v>
      </c>
    </row>
    <row r="36" spans="1:6" ht="33">
      <c r="A36" s="10">
        <v>13</v>
      </c>
      <c r="B36" s="9" t="s">
        <v>86</v>
      </c>
      <c r="C36" s="10" t="s">
        <v>60</v>
      </c>
      <c r="D36" s="12">
        <v>0.79</v>
      </c>
      <c r="E36" s="10" t="s">
        <v>87</v>
      </c>
      <c r="F36" s="10" t="s">
        <v>88</v>
      </c>
    </row>
    <row r="37" spans="1:6" ht="33">
      <c r="A37" s="10">
        <v>14</v>
      </c>
      <c r="B37" s="9" t="s">
        <v>89</v>
      </c>
      <c r="C37" s="10" t="s">
        <v>60</v>
      </c>
      <c r="D37" s="12">
        <v>0.19</v>
      </c>
      <c r="E37" s="10" t="s">
        <v>90</v>
      </c>
      <c r="F37" s="10" t="s">
        <v>91</v>
      </c>
    </row>
    <row r="38" spans="1:6" ht="33">
      <c r="A38" s="10">
        <v>15</v>
      </c>
      <c r="B38" s="9" t="s">
        <v>92</v>
      </c>
      <c r="C38" s="10" t="s">
        <v>93</v>
      </c>
      <c r="D38" s="12">
        <v>2.38</v>
      </c>
      <c r="E38" s="10" t="s">
        <v>94</v>
      </c>
      <c r="F38" s="10" t="s">
        <v>95</v>
      </c>
    </row>
    <row r="39" spans="1:6" ht="33">
      <c r="A39" s="10">
        <v>16</v>
      </c>
      <c r="B39" s="9" t="s">
        <v>96</v>
      </c>
      <c r="C39" s="10" t="s">
        <v>60</v>
      </c>
      <c r="D39" s="12">
        <v>2.35</v>
      </c>
      <c r="E39" s="10" t="s">
        <v>61</v>
      </c>
      <c r="F39" s="10" t="s">
        <v>97</v>
      </c>
    </row>
    <row r="40" spans="1:6" ht="16.5">
      <c r="A40" s="10">
        <v>17</v>
      </c>
      <c r="B40" s="9" t="s">
        <v>98</v>
      </c>
      <c r="C40" s="10" t="s">
        <v>60</v>
      </c>
      <c r="D40" s="12">
        <v>0.2</v>
      </c>
      <c r="E40" s="10" t="s">
        <v>87</v>
      </c>
      <c r="F40" s="10" t="s">
        <v>99</v>
      </c>
    </row>
    <row r="41" spans="1:6" ht="33">
      <c r="A41" s="10">
        <v>18</v>
      </c>
      <c r="B41" s="9" t="s">
        <v>100</v>
      </c>
      <c r="C41" s="10" t="s">
        <v>60</v>
      </c>
      <c r="D41" s="12">
        <v>0.64</v>
      </c>
      <c r="E41" s="10" t="s">
        <v>101</v>
      </c>
      <c r="F41" s="10" t="s">
        <v>102</v>
      </c>
    </row>
    <row r="42" spans="1:6" ht="49.5">
      <c r="A42" s="10">
        <v>19</v>
      </c>
      <c r="B42" s="9" t="s">
        <v>103</v>
      </c>
      <c r="C42" s="10" t="s">
        <v>104</v>
      </c>
      <c r="D42" s="12">
        <v>11.23</v>
      </c>
      <c r="E42" s="10" t="s">
        <v>105</v>
      </c>
      <c r="F42" s="10" t="s">
        <v>106</v>
      </c>
    </row>
    <row r="43" spans="1:6" ht="49.5">
      <c r="A43" s="10">
        <v>20</v>
      </c>
      <c r="B43" s="9" t="s">
        <v>107</v>
      </c>
      <c r="C43" s="10" t="s">
        <v>221</v>
      </c>
      <c r="D43" s="12">
        <v>3.09</v>
      </c>
      <c r="E43" s="10" t="s">
        <v>94</v>
      </c>
      <c r="F43" s="10" t="s">
        <v>108</v>
      </c>
    </row>
    <row r="44" spans="1:6" ht="33">
      <c r="A44" s="10">
        <v>21</v>
      </c>
      <c r="B44" s="9" t="s">
        <v>109</v>
      </c>
      <c r="C44" s="10" t="s">
        <v>221</v>
      </c>
      <c r="D44" s="12">
        <v>2</v>
      </c>
      <c r="E44" s="10" t="s">
        <v>94</v>
      </c>
      <c r="F44" s="10" t="s">
        <v>110</v>
      </c>
    </row>
    <row r="45" spans="1:6" ht="49.5">
      <c r="A45" s="10">
        <v>22</v>
      </c>
      <c r="B45" s="9" t="s">
        <v>111</v>
      </c>
      <c r="C45" s="10" t="s">
        <v>221</v>
      </c>
      <c r="D45" s="12">
        <v>1</v>
      </c>
      <c r="E45" s="10" t="s">
        <v>112</v>
      </c>
      <c r="F45" s="10" t="s">
        <v>113</v>
      </c>
    </row>
    <row r="46" spans="1:6" ht="33">
      <c r="A46" s="10">
        <v>23</v>
      </c>
      <c r="B46" s="9" t="s">
        <v>114</v>
      </c>
      <c r="C46" s="10" t="s">
        <v>221</v>
      </c>
      <c r="D46" s="12">
        <v>0.2</v>
      </c>
      <c r="E46" s="10" t="s">
        <v>101</v>
      </c>
      <c r="F46" s="10" t="s">
        <v>115</v>
      </c>
    </row>
    <row r="47" spans="1:6" ht="33">
      <c r="A47" s="10">
        <v>24</v>
      </c>
      <c r="B47" s="9" t="s">
        <v>116</v>
      </c>
      <c r="C47" s="10" t="s">
        <v>221</v>
      </c>
      <c r="D47" s="12">
        <v>0.5</v>
      </c>
      <c r="E47" s="10" t="s">
        <v>117</v>
      </c>
      <c r="F47" s="10" t="s">
        <v>118</v>
      </c>
    </row>
    <row r="48" spans="1:6" ht="33">
      <c r="A48" s="10">
        <v>25</v>
      </c>
      <c r="B48" s="9" t="s">
        <v>119</v>
      </c>
      <c r="C48" s="10" t="s">
        <v>221</v>
      </c>
      <c r="D48" s="12">
        <v>1</v>
      </c>
      <c r="E48" s="10" t="s">
        <v>112</v>
      </c>
      <c r="F48" s="10" t="s">
        <v>120</v>
      </c>
    </row>
    <row r="49" spans="1:6" ht="66">
      <c r="A49" s="10">
        <v>26</v>
      </c>
      <c r="B49" s="9" t="s">
        <v>121</v>
      </c>
      <c r="C49" s="10" t="s">
        <v>221</v>
      </c>
      <c r="D49" s="12">
        <v>1.7</v>
      </c>
      <c r="E49" s="10" t="s">
        <v>122</v>
      </c>
      <c r="F49" s="10" t="s">
        <v>123</v>
      </c>
    </row>
    <row r="50" spans="1:6" ht="33">
      <c r="A50" s="10">
        <v>27</v>
      </c>
      <c r="B50" s="9" t="s">
        <v>124</v>
      </c>
      <c r="C50" s="10" t="s">
        <v>221</v>
      </c>
      <c r="D50" s="12">
        <v>4.57</v>
      </c>
      <c r="E50" s="10" t="s">
        <v>112</v>
      </c>
      <c r="F50" s="10" t="s">
        <v>125</v>
      </c>
    </row>
    <row r="51" spans="1:6" s="6" customFormat="1" ht="16.5">
      <c r="A51" s="7" t="s">
        <v>57</v>
      </c>
      <c r="B51" s="8" t="s">
        <v>126</v>
      </c>
      <c r="C51" s="7"/>
      <c r="D51" s="11">
        <f>SUM(D52:D68)</f>
        <v>51.900000000000006</v>
      </c>
      <c r="E51" s="7"/>
      <c r="F51" s="7"/>
    </row>
    <row r="52" spans="1:6" ht="33">
      <c r="A52" s="10">
        <v>1</v>
      </c>
      <c r="B52" s="9" t="s">
        <v>127</v>
      </c>
      <c r="C52" s="10" t="s">
        <v>225</v>
      </c>
      <c r="D52" s="12">
        <v>3.5</v>
      </c>
      <c r="E52" s="10" t="s">
        <v>128</v>
      </c>
      <c r="F52" s="10" t="s">
        <v>129</v>
      </c>
    </row>
    <row r="53" spans="1:6" ht="33">
      <c r="A53" s="10">
        <v>2</v>
      </c>
      <c r="B53" s="9" t="s">
        <v>130</v>
      </c>
      <c r="C53" s="10" t="s">
        <v>225</v>
      </c>
      <c r="D53" s="12">
        <v>1.5</v>
      </c>
      <c r="E53" s="10" t="s">
        <v>131</v>
      </c>
      <c r="F53" s="80" t="s">
        <v>132</v>
      </c>
    </row>
    <row r="54" spans="1:6" ht="33">
      <c r="A54" s="10">
        <v>3</v>
      </c>
      <c r="B54" s="9" t="s">
        <v>133</v>
      </c>
      <c r="C54" s="10" t="s">
        <v>225</v>
      </c>
      <c r="D54" s="12">
        <v>2.5</v>
      </c>
      <c r="E54" s="10" t="s">
        <v>131</v>
      </c>
      <c r="F54" s="81"/>
    </row>
    <row r="55" spans="1:6" ht="33">
      <c r="A55" s="10">
        <v>4</v>
      </c>
      <c r="B55" s="9" t="s">
        <v>134</v>
      </c>
      <c r="C55" s="10" t="s">
        <v>225</v>
      </c>
      <c r="D55" s="12">
        <v>3</v>
      </c>
      <c r="E55" s="10" t="s">
        <v>135</v>
      </c>
      <c r="F55" s="81"/>
    </row>
    <row r="56" spans="1:6" ht="33">
      <c r="A56" s="10">
        <v>5</v>
      </c>
      <c r="B56" s="9" t="s">
        <v>136</v>
      </c>
      <c r="C56" s="10" t="s">
        <v>225</v>
      </c>
      <c r="D56" s="12">
        <v>2</v>
      </c>
      <c r="E56" s="10" t="s">
        <v>135</v>
      </c>
      <c r="F56" s="81"/>
    </row>
    <row r="57" spans="1:6" ht="33">
      <c r="A57" s="10">
        <v>6</v>
      </c>
      <c r="B57" s="9" t="s">
        <v>137</v>
      </c>
      <c r="C57" s="10" t="s">
        <v>225</v>
      </c>
      <c r="D57" s="12">
        <v>0.8</v>
      </c>
      <c r="E57" s="10" t="s">
        <v>138</v>
      </c>
      <c r="F57" s="81"/>
    </row>
    <row r="58" spans="1:6" ht="33">
      <c r="A58" s="10">
        <v>7</v>
      </c>
      <c r="B58" s="9" t="s">
        <v>139</v>
      </c>
      <c r="C58" s="10" t="s">
        <v>225</v>
      </c>
      <c r="D58" s="12">
        <v>6</v>
      </c>
      <c r="E58" s="10" t="s">
        <v>140</v>
      </c>
      <c r="F58" s="82"/>
    </row>
    <row r="59" spans="1:6" ht="33">
      <c r="A59" s="10">
        <v>8</v>
      </c>
      <c r="B59" s="9" t="s">
        <v>141</v>
      </c>
      <c r="C59" s="10" t="s">
        <v>225</v>
      </c>
      <c r="D59" s="12">
        <v>0.6</v>
      </c>
      <c r="E59" s="10" t="s">
        <v>142</v>
      </c>
      <c r="F59" s="80" t="s">
        <v>143</v>
      </c>
    </row>
    <row r="60" spans="1:6" ht="33">
      <c r="A60" s="10">
        <v>9</v>
      </c>
      <c r="B60" s="9" t="s">
        <v>144</v>
      </c>
      <c r="C60" s="10" t="s">
        <v>225</v>
      </c>
      <c r="D60" s="12">
        <v>0.8</v>
      </c>
      <c r="E60" s="10" t="s">
        <v>142</v>
      </c>
      <c r="F60" s="81"/>
    </row>
    <row r="61" spans="1:6" ht="33">
      <c r="A61" s="10">
        <v>10</v>
      </c>
      <c r="B61" s="9" t="s">
        <v>145</v>
      </c>
      <c r="C61" s="10" t="s">
        <v>225</v>
      </c>
      <c r="D61" s="12">
        <v>1</v>
      </c>
      <c r="E61" s="10" t="s">
        <v>146</v>
      </c>
      <c r="F61" s="82"/>
    </row>
    <row r="62" spans="1:6" ht="33">
      <c r="A62" s="10">
        <v>11</v>
      </c>
      <c r="B62" s="9" t="s">
        <v>147</v>
      </c>
      <c r="C62" s="10" t="s">
        <v>225</v>
      </c>
      <c r="D62" s="12">
        <v>7.2</v>
      </c>
      <c r="E62" s="10" t="s">
        <v>148</v>
      </c>
      <c r="F62" s="10" t="s">
        <v>149</v>
      </c>
    </row>
    <row r="63" spans="1:6" ht="33">
      <c r="A63" s="10">
        <v>12</v>
      </c>
      <c r="B63" s="9" t="s">
        <v>150</v>
      </c>
      <c r="C63" s="10" t="s">
        <v>225</v>
      </c>
      <c r="D63" s="12">
        <v>7.65</v>
      </c>
      <c r="E63" s="10" t="s">
        <v>146</v>
      </c>
      <c r="F63" s="10" t="s">
        <v>151</v>
      </c>
    </row>
    <row r="64" spans="1:6" ht="33">
      <c r="A64" s="10">
        <v>13</v>
      </c>
      <c r="B64" s="9" t="s">
        <v>152</v>
      </c>
      <c r="C64" s="10" t="s">
        <v>225</v>
      </c>
      <c r="D64" s="12">
        <v>5.8</v>
      </c>
      <c r="E64" s="10" t="s">
        <v>135</v>
      </c>
      <c r="F64" s="10" t="s">
        <v>149</v>
      </c>
    </row>
    <row r="65" spans="1:6" ht="33">
      <c r="A65" s="10">
        <v>14</v>
      </c>
      <c r="B65" s="9" t="s">
        <v>153</v>
      </c>
      <c r="C65" s="10" t="s">
        <v>225</v>
      </c>
      <c r="D65" s="12">
        <v>8</v>
      </c>
      <c r="E65" s="10" t="s">
        <v>154</v>
      </c>
      <c r="F65" s="10" t="s">
        <v>129</v>
      </c>
    </row>
    <row r="66" spans="1:6" ht="33">
      <c r="A66" s="10">
        <v>15</v>
      </c>
      <c r="B66" s="9" t="s">
        <v>155</v>
      </c>
      <c r="C66" s="10" t="s">
        <v>225</v>
      </c>
      <c r="D66" s="12">
        <v>0.5</v>
      </c>
      <c r="E66" s="10" t="s">
        <v>135</v>
      </c>
      <c r="F66" s="10" t="s">
        <v>156</v>
      </c>
    </row>
    <row r="67" spans="1:6" ht="49.5">
      <c r="A67" s="10">
        <v>16</v>
      </c>
      <c r="B67" s="9" t="s">
        <v>157</v>
      </c>
      <c r="C67" s="10" t="s">
        <v>225</v>
      </c>
      <c r="D67" s="12">
        <v>0.45</v>
      </c>
      <c r="E67" s="10" t="s">
        <v>148</v>
      </c>
      <c r="F67" s="10" t="s">
        <v>158</v>
      </c>
    </row>
    <row r="68" spans="1:6" ht="33">
      <c r="A68" s="10">
        <v>17</v>
      </c>
      <c r="B68" s="9" t="s">
        <v>159</v>
      </c>
      <c r="C68" s="10" t="s">
        <v>225</v>
      </c>
      <c r="D68" s="12">
        <v>0.6</v>
      </c>
      <c r="E68" s="10" t="s">
        <v>131</v>
      </c>
      <c r="F68" s="10" t="s">
        <v>160</v>
      </c>
    </row>
    <row r="69" spans="1:6" s="6" customFormat="1" ht="16.5">
      <c r="A69" s="7" t="s">
        <v>216</v>
      </c>
      <c r="B69" s="8" t="s">
        <v>162</v>
      </c>
      <c r="C69" s="7"/>
      <c r="D69" s="11">
        <f>SUM(D70:D73)</f>
        <v>18.880000000000003</v>
      </c>
      <c r="E69" s="7"/>
      <c r="F69" s="7"/>
    </row>
    <row r="70" spans="1:6" ht="49.5">
      <c r="A70" s="10">
        <v>1</v>
      </c>
      <c r="B70" s="9" t="s">
        <v>163</v>
      </c>
      <c r="C70" s="10" t="s">
        <v>222</v>
      </c>
      <c r="D70" s="12">
        <v>0.65</v>
      </c>
      <c r="E70" s="10" t="s">
        <v>164</v>
      </c>
      <c r="F70" s="10" t="s">
        <v>165</v>
      </c>
    </row>
    <row r="71" spans="1:6" ht="33">
      <c r="A71" s="10">
        <v>2</v>
      </c>
      <c r="B71" s="9" t="s">
        <v>166</v>
      </c>
      <c r="C71" s="10" t="s">
        <v>167</v>
      </c>
      <c r="D71" s="12">
        <v>8.59</v>
      </c>
      <c r="E71" s="10" t="s">
        <v>168</v>
      </c>
      <c r="F71" s="10" t="s">
        <v>169</v>
      </c>
    </row>
    <row r="72" spans="1:6" ht="33">
      <c r="A72" s="10">
        <v>3</v>
      </c>
      <c r="B72" s="9" t="s">
        <v>170</v>
      </c>
      <c r="C72" s="10" t="s">
        <v>223</v>
      </c>
      <c r="D72" s="12">
        <v>9.5</v>
      </c>
      <c r="E72" s="10" t="s">
        <v>171</v>
      </c>
      <c r="F72" s="10" t="s">
        <v>172</v>
      </c>
    </row>
    <row r="73" spans="1:6" ht="33">
      <c r="A73" s="10">
        <v>4</v>
      </c>
      <c r="B73" s="9" t="s">
        <v>173</v>
      </c>
      <c r="C73" s="10" t="s">
        <v>223</v>
      </c>
      <c r="D73" s="12">
        <v>0.14</v>
      </c>
      <c r="E73" s="10" t="s">
        <v>171</v>
      </c>
      <c r="F73" s="10" t="s">
        <v>174</v>
      </c>
    </row>
    <row r="74" spans="1:6" s="6" customFormat="1" ht="16.5">
      <c r="A74" s="7" t="s">
        <v>161</v>
      </c>
      <c r="B74" s="8" t="s">
        <v>175</v>
      </c>
      <c r="C74" s="7"/>
      <c r="D74" s="11">
        <f>D75+D76+D77</f>
        <v>0.45</v>
      </c>
      <c r="E74" s="7"/>
      <c r="F74" s="7"/>
    </row>
    <row r="75" spans="1:6" ht="33">
      <c r="A75" s="10">
        <v>1</v>
      </c>
      <c r="B75" s="9" t="s">
        <v>176</v>
      </c>
      <c r="C75" s="10" t="s">
        <v>177</v>
      </c>
      <c r="D75" s="12">
        <v>0.04</v>
      </c>
      <c r="E75" s="10" t="s">
        <v>178</v>
      </c>
      <c r="F75" s="10" t="s">
        <v>179</v>
      </c>
    </row>
    <row r="76" spans="1:6" ht="33">
      <c r="A76" s="10">
        <v>2</v>
      </c>
      <c r="B76" s="9" t="s">
        <v>180</v>
      </c>
      <c r="C76" s="10" t="s">
        <v>177</v>
      </c>
      <c r="D76" s="12">
        <v>0.03</v>
      </c>
      <c r="E76" s="10" t="s">
        <v>178</v>
      </c>
      <c r="F76" s="10" t="s">
        <v>181</v>
      </c>
    </row>
    <row r="77" spans="1:6" ht="49.5">
      <c r="A77" s="10">
        <v>3</v>
      </c>
      <c r="B77" s="9" t="s">
        <v>182</v>
      </c>
      <c r="C77" s="10" t="s">
        <v>183</v>
      </c>
      <c r="D77" s="12">
        <v>0.38</v>
      </c>
      <c r="E77" s="10" t="s">
        <v>178</v>
      </c>
      <c r="F77" s="10" t="s">
        <v>184</v>
      </c>
    </row>
    <row r="78" spans="1:6" s="6" customFormat="1" ht="16.5">
      <c r="A78" s="7"/>
      <c r="B78" s="7" t="s">
        <v>185</v>
      </c>
      <c r="C78" s="7"/>
      <c r="D78" s="76">
        <f>D6+D8+D10+D12+D17+D23+D51+D69+D74</f>
        <v>128.35</v>
      </c>
      <c r="E78" s="7"/>
      <c r="F78" s="7"/>
    </row>
    <row r="79" spans="1:6" ht="18.75">
      <c r="A79" s="4"/>
      <c r="B79" s="1"/>
      <c r="C79" s="2"/>
      <c r="D79" s="13"/>
      <c r="E79" s="2"/>
      <c r="F79" s="2"/>
    </row>
    <row r="80" spans="1:6" ht="18.75">
      <c r="A80" s="4"/>
      <c r="B80" s="1"/>
      <c r="C80" s="2"/>
      <c r="D80" s="13"/>
      <c r="E80" s="2"/>
      <c r="F80" s="2"/>
    </row>
    <row r="81" spans="1:6" ht="18.75">
      <c r="A81" s="4"/>
      <c r="B81" s="1"/>
      <c r="C81" s="2"/>
      <c r="D81" s="13"/>
      <c r="E81" s="2"/>
      <c r="F81" s="2"/>
    </row>
    <row r="82" spans="1:6" ht="18.75">
      <c r="A82" s="4"/>
      <c r="B82" s="1"/>
      <c r="C82" s="2"/>
      <c r="D82" s="13"/>
      <c r="E82" s="2"/>
      <c r="F82" s="2"/>
    </row>
    <row r="83" spans="1:6" ht="18.75">
      <c r="A83" s="4"/>
      <c r="B83" s="1"/>
      <c r="C83" s="2"/>
      <c r="D83" s="13"/>
      <c r="E83" s="2"/>
      <c r="F83" s="2"/>
    </row>
    <row r="84" spans="1:6" ht="18.75">
      <c r="A84" s="4"/>
      <c r="B84" s="1"/>
      <c r="C84" s="2"/>
      <c r="D84" s="13"/>
      <c r="E84" s="2"/>
      <c r="F84" s="2"/>
    </row>
    <row r="85" spans="1:6" ht="18.75">
      <c r="A85" s="4"/>
      <c r="B85" s="1"/>
      <c r="C85" s="2"/>
      <c r="D85" s="13"/>
      <c r="E85" s="2"/>
      <c r="F85" s="2"/>
    </row>
    <row r="86" spans="1:6" ht="18.75">
      <c r="A86" s="4"/>
      <c r="B86" s="1"/>
      <c r="C86" s="2"/>
      <c r="D86" s="13"/>
      <c r="E86" s="2"/>
      <c r="F86" s="2"/>
    </row>
    <row r="87" spans="1:6" ht="18.75">
      <c r="A87" s="4"/>
      <c r="B87" s="1"/>
      <c r="C87" s="2"/>
      <c r="D87" s="13"/>
      <c r="E87" s="2"/>
      <c r="F87" s="2"/>
    </row>
    <row r="88" spans="1:6" ht="18.75">
      <c r="A88" s="4"/>
      <c r="B88" s="1"/>
      <c r="C88" s="2"/>
      <c r="D88" s="13"/>
      <c r="E88" s="2"/>
      <c r="F88" s="2"/>
    </row>
    <row r="89" spans="1:6" ht="18.75">
      <c r="A89" s="4"/>
      <c r="B89" s="1"/>
      <c r="C89" s="2"/>
      <c r="D89" s="13"/>
      <c r="E89" s="2"/>
      <c r="F89" s="2"/>
    </row>
    <row r="90" spans="1:6" ht="18.75">
      <c r="A90" s="4"/>
      <c r="B90" s="1"/>
      <c r="C90" s="2"/>
      <c r="D90" s="13"/>
      <c r="E90" s="2"/>
      <c r="F90" s="2"/>
    </row>
    <row r="91" spans="1:6" ht="18.75">
      <c r="A91" s="4"/>
      <c r="B91" s="1"/>
      <c r="C91" s="2"/>
      <c r="D91" s="13"/>
      <c r="E91" s="2"/>
      <c r="F91" s="2"/>
    </row>
    <row r="92" spans="1:6" ht="18.75">
      <c r="A92" s="4"/>
      <c r="B92" s="1"/>
      <c r="C92" s="2"/>
      <c r="D92" s="13"/>
      <c r="E92" s="2"/>
      <c r="F92" s="2"/>
    </row>
    <row r="93" spans="1:6" ht="18.75">
      <c r="A93" s="4"/>
      <c r="B93" s="1"/>
      <c r="C93" s="2"/>
      <c r="D93" s="13"/>
      <c r="E93" s="2"/>
      <c r="F93" s="2"/>
    </row>
    <row r="94" spans="1:6" ht="18.75">
      <c r="A94" s="4"/>
      <c r="B94" s="1"/>
      <c r="C94" s="2"/>
      <c r="D94" s="13"/>
      <c r="E94" s="2"/>
      <c r="F94" s="2"/>
    </row>
    <row r="95" spans="1:6" ht="18.75">
      <c r="A95" s="4"/>
      <c r="B95" s="1"/>
      <c r="C95" s="2"/>
      <c r="D95" s="13"/>
      <c r="E95" s="2"/>
      <c r="F95" s="2"/>
    </row>
    <row r="96" spans="1:6" ht="18.75">
      <c r="A96" s="4"/>
      <c r="B96" s="1"/>
      <c r="C96" s="2"/>
      <c r="D96" s="13"/>
      <c r="E96" s="2"/>
      <c r="F96" s="2"/>
    </row>
    <row r="97" spans="1:6" ht="18.75">
      <c r="A97" s="4"/>
      <c r="B97" s="1"/>
      <c r="C97" s="2"/>
      <c r="D97" s="13"/>
      <c r="E97" s="2"/>
      <c r="F97" s="2"/>
    </row>
    <row r="98" spans="1:6" ht="18.75">
      <c r="A98" s="4"/>
      <c r="B98" s="1"/>
      <c r="C98" s="2"/>
      <c r="D98" s="13"/>
      <c r="E98" s="2"/>
      <c r="F98" s="2"/>
    </row>
    <row r="99" spans="1:6" ht="18.75">
      <c r="A99" s="4"/>
      <c r="B99" s="1"/>
      <c r="C99" s="2"/>
      <c r="D99" s="13"/>
      <c r="E99" s="2"/>
      <c r="F99" s="2"/>
    </row>
    <row r="100" spans="1:6" ht="18.75">
      <c r="A100" s="4"/>
      <c r="B100" s="1"/>
      <c r="C100" s="2"/>
      <c r="D100" s="13"/>
      <c r="E100" s="2"/>
      <c r="F100" s="2"/>
    </row>
    <row r="101" spans="1:6" ht="18.75">
      <c r="A101" s="4"/>
      <c r="B101" s="1"/>
      <c r="C101" s="2"/>
      <c r="D101" s="13"/>
      <c r="E101" s="2"/>
      <c r="F101" s="2"/>
    </row>
    <row r="102" spans="1:6" ht="18.75">
      <c r="A102" s="4"/>
      <c r="B102" s="1"/>
      <c r="C102" s="2"/>
      <c r="D102" s="13"/>
      <c r="E102" s="2"/>
      <c r="F102" s="2"/>
    </row>
    <row r="103" spans="1:6" ht="18.75">
      <c r="A103" s="4"/>
      <c r="B103" s="1"/>
      <c r="C103" s="2"/>
      <c r="D103" s="13"/>
      <c r="E103" s="2"/>
      <c r="F103" s="2"/>
    </row>
    <row r="104" spans="1:6" ht="18.75">
      <c r="A104" s="4"/>
      <c r="B104" s="1"/>
      <c r="C104" s="2"/>
      <c r="D104" s="13"/>
      <c r="E104" s="2"/>
      <c r="F104" s="2"/>
    </row>
    <row r="105" spans="1:6" ht="18.75">
      <c r="A105" s="4"/>
      <c r="B105" s="1"/>
      <c r="C105" s="2"/>
      <c r="D105" s="13"/>
      <c r="E105" s="2"/>
      <c r="F105" s="2"/>
    </row>
    <row r="106" spans="1:6" ht="18.75">
      <c r="A106" s="4"/>
      <c r="B106" s="1"/>
      <c r="C106" s="2"/>
      <c r="D106" s="13"/>
      <c r="E106" s="2"/>
      <c r="F106" s="2"/>
    </row>
    <row r="107" spans="1:6" ht="18.75">
      <c r="A107" s="4"/>
      <c r="B107" s="1"/>
      <c r="C107" s="2"/>
      <c r="D107" s="13"/>
      <c r="E107" s="2"/>
      <c r="F107" s="2"/>
    </row>
    <row r="108" spans="1:6" ht="18.75">
      <c r="A108" s="4"/>
      <c r="B108" s="1"/>
      <c r="C108" s="2"/>
      <c r="D108" s="13"/>
      <c r="E108" s="2"/>
      <c r="F108" s="2"/>
    </row>
    <row r="109" spans="1:6" ht="18.75">
      <c r="A109" s="4"/>
      <c r="B109" s="1"/>
      <c r="C109" s="2"/>
      <c r="D109" s="13"/>
      <c r="E109" s="2"/>
      <c r="F109" s="2"/>
    </row>
    <row r="110" spans="1:6" ht="18.75">
      <c r="A110" s="4"/>
      <c r="B110" s="1"/>
      <c r="C110" s="2"/>
      <c r="D110" s="13"/>
      <c r="E110" s="2"/>
      <c r="F110" s="2"/>
    </row>
    <row r="111" spans="1:6" ht="18.75">
      <c r="A111" s="4"/>
      <c r="B111" s="1"/>
      <c r="C111" s="2"/>
      <c r="D111" s="13"/>
      <c r="E111" s="2"/>
      <c r="F111" s="2"/>
    </row>
    <row r="112" spans="1:6" ht="18.75">
      <c r="A112" s="4"/>
      <c r="B112" s="1"/>
      <c r="C112" s="2"/>
      <c r="D112" s="13"/>
      <c r="E112" s="2"/>
      <c r="F112" s="2"/>
    </row>
    <row r="113" spans="1:6" ht="18.75">
      <c r="A113" s="4"/>
      <c r="B113" s="1"/>
      <c r="C113" s="2"/>
      <c r="D113" s="13"/>
      <c r="E113" s="2"/>
      <c r="F113" s="2"/>
    </row>
    <row r="114" spans="1:6" ht="18.75">
      <c r="A114" s="4"/>
      <c r="B114" s="1"/>
      <c r="C114" s="2"/>
      <c r="D114" s="13"/>
      <c r="E114" s="2"/>
      <c r="F114" s="2"/>
    </row>
    <row r="115" spans="1:6" ht="18.75">
      <c r="A115" s="4"/>
      <c r="B115" s="1"/>
      <c r="C115" s="2"/>
      <c r="D115" s="13"/>
      <c r="E115" s="2"/>
      <c r="F115" s="2"/>
    </row>
    <row r="116" spans="1:6" ht="18.75">
      <c r="A116" s="4"/>
      <c r="B116" s="1"/>
      <c r="C116" s="2"/>
      <c r="D116" s="13"/>
      <c r="E116" s="2"/>
      <c r="F116" s="2"/>
    </row>
    <row r="117" spans="1:6" ht="18.75">
      <c r="A117" s="4"/>
      <c r="B117" s="1"/>
      <c r="C117" s="2"/>
      <c r="D117" s="13"/>
      <c r="E117" s="2"/>
      <c r="F117" s="2"/>
    </row>
    <row r="118" spans="1:6" ht="18.75">
      <c r="A118" s="4"/>
      <c r="B118" s="1"/>
      <c r="C118" s="2"/>
      <c r="D118" s="13"/>
      <c r="E118" s="2"/>
      <c r="F118" s="2"/>
    </row>
    <row r="119" spans="1:6" ht="18.75">
      <c r="A119" s="4"/>
      <c r="B119" s="1"/>
      <c r="C119" s="2"/>
      <c r="D119" s="13"/>
      <c r="E119" s="2"/>
      <c r="F119" s="2"/>
    </row>
    <row r="120" spans="1:6" ht="18.75">
      <c r="A120" s="4"/>
      <c r="B120" s="1"/>
      <c r="C120" s="2"/>
      <c r="D120" s="13"/>
      <c r="E120" s="2"/>
      <c r="F120" s="2"/>
    </row>
    <row r="121" spans="1:6" ht="18.75">
      <c r="A121" s="4"/>
      <c r="B121" s="1"/>
      <c r="C121" s="2"/>
      <c r="D121" s="13"/>
      <c r="E121" s="2"/>
      <c r="F121" s="2"/>
    </row>
    <row r="122" spans="1:6" ht="18.75">
      <c r="A122" s="4"/>
      <c r="B122" s="1"/>
      <c r="C122" s="2"/>
      <c r="D122" s="13"/>
      <c r="E122" s="2"/>
      <c r="F122" s="2"/>
    </row>
    <row r="123" spans="1:6" ht="18.75">
      <c r="A123" s="4"/>
      <c r="B123" s="1"/>
      <c r="C123" s="2"/>
      <c r="D123" s="13"/>
      <c r="E123" s="2"/>
      <c r="F123" s="2"/>
    </row>
    <row r="124" spans="1:6" ht="18.75">
      <c r="A124" s="4"/>
      <c r="B124" s="1"/>
      <c r="C124" s="2"/>
      <c r="D124" s="13"/>
      <c r="E124" s="2"/>
      <c r="F124" s="2"/>
    </row>
    <row r="125" spans="1:6" ht="18.75">
      <c r="A125" s="4"/>
      <c r="B125" s="1"/>
      <c r="C125" s="2"/>
      <c r="D125" s="13"/>
      <c r="E125" s="2"/>
      <c r="F125" s="2"/>
    </row>
    <row r="126" spans="1:6" ht="18.75">
      <c r="A126" s="4"/>
      <c r="B126" s="1"/>
      <c r="C126" s="2"/>
      <c r="D126" s="13"/>
      <c r="E126" s="2"/>
      <c r="F126" s="2"/>
    </row>
    <row r="127" spans="1:6" ht="18.75">
      <c r="A127" s="4"/>
      <c r="B127" s="1"/>
      <c r="C127" s="2"/>
      <c r="D127" s="13"/>
      <c r="E127" s="2"/>
      <c r="F127" s="2"/>
    </row>
    <row r="128" spans="1:6" ht="18.75">
      <c r="A128" s="4"/>
      <c r="B128" s="1"/>
      <c r="C128" s="2"/>
      <c r="D128" s="13"/>
      <c r="E128" s="2"/>
      <c r="F128" s="2"/>
    </row>
    <row r="129" spans="1:6" ht="18.75">
      <c r="A129" s="4"/>
      <c r="B129" s="1"/>
      <c r="C129" s="2"/>
      <c r="D129" s="13"/>
      <c r="E129" s="2"/>
      <c r="F129" s="2"/>
    </row>
    <row r="130" spans="1:6" ht="18.75">
      <c r="A130" s="4"/>
      <c r="B130" s="1"/>
      <c r="C130" s="2"/>
      <c r="D130" s="13"/>
      <c r="E130" s="2"/>
      <c r="F130" s="2"/>
    </row>
    <row r="131" spans="1:6" ht="18.75">
      <c r="A131" s="4"/>
      <c r="B131" s="1"/>
      <c r="C131" s="2"/>
      <c r="D131" s="13"/>
      <c r="E131" s="2"/>
      <c r="F131" s="2"/>
    </row>
    <row r="132" spans="1:6" ht="18.75">
      <c r="A132" s="4"/>
      <c r="B132" s="1"/>
      <c r="C132" s="2"/>
      <c r="D132" s="13"/>
      <c r="E132" s="2"/>
      <c r="F132" s="2"/>
    </row>
    <row r="133" spans="1:6" ht="18.75">
      <c r="A133" s="4"/>
      <c r="B133" s="1"/>
      <c r="C133" s="2"/>
      <c r="D133" s="13"/>
      <c r="E133" s="2"/>
      <c r="F133" s="2"/>
    </row>
    <row r="134" spans="1:6" ht="18.75">
      <c r="A134" s="4"/>
      <c r="B134" s="1"/>
      <c r="C134" s="2"/>
      <c r="D134" s="13"/>
      <c r="E134" s="2"/>
      <c r="F134" s="2"/>
    </row>
    <row r="135" spans="1:6" ht="18.75">
      <c r="A135" s="4"/>
      <c r="B135" s="1"/>
      <c r="C135" s="2"/>
      <c r="D135" s="13"/>
      <c r="E135" s="2"/>
      <c r="F135" s="2"/>
    </row>
    <row r="136" spans="1:6" ht="18.75">
      <c r="A136" s="4"/>
      <c r="B136" s="1"/>
      <c r="C136" s="2"/>
      <c r="D136" s="13"/>
      <c r="E136" s="2"/>
      <c r="F136" s="2"/>
    </row>
    <row r="137" spans="1:6" ht="18.75">
      <c r="A137" s="4"/>
      <c r="B137" s="1"/>
      <c r="C137" s="2"/>
      <c r="D137" s="13"/>
      <c r="E137" s="2"/>
      <c r="F137" s="2"/>
    </row>
    <row r="138" spans="1:6" ht="18.75">
      <c r="A138" s="4"/>
      <c r="B138" s="1"/>
      <c r="C138" s="2"/>
      <c r="D138" s="13"/>
      <c r="E138" s="2"/>
      <c r="F138" s="2"/>
    </row>
    <row r="139" spans="1:6" ht="18.75">
      <c r="A139" s="4"/>
      <c r="B139" s="1"/>
      <c r="C139" s="2"/>
      <c r="D139" s="13"/>
      <c r="E139" s="2"/>
      <c r="F139" s="2"/>
    </row>
    <row r="140" spans="1:6" ht="18.75">
      <c r="A140" s="4"/>
      <c r="B140" s="1"/>
      <c r="C140" s="2"/>
      <c r="D140" s="13"/>
      <c r="E140" s="2"/>
      <c r="F140" s="2"/>
    </row>
    <row r="141" spans="1:6" ht="18.75">
      <c r="A141" s="4"/>
      <c r="B141" s="1"/>
      <c r="C141" s="2"/>
      <c r="D141" s="13"/>
      <c r="E141" s="2"/>
      <c r="F141" s="2"/>
    </row>
    <row r="142" spans="1:6" ht="18.75">
      <c r="A142" s="4"/>
      <c r="B142" s="1"/>
      <c r="C142" s="2"/>
      <c r="D142" s="13"/>
      <c r="E142" s="2"/>
      <c r="F142" s="2"/>
    </row>
    <row r="143" spans="1:6" ht="18.75">
      <c r="A143" s="4"/>
      <c r="B143" s="1"/>
      <c r="C143" s="2"/>
      <c r="D143" s="13"/>
      <c r="E143" s="2"/>
      <c r="F143" s="2"/>
    </row>
    <row r="144" spans="1:6" ht="18.75">
      <c r="A144" s="4"/>
      <c r="B144" s="1"/>
      <c r="C144" s="2"/>
      <c r="D144" s="13"/>
      <c r="E144" s="2"/>
      <c r="F144" s="2"/>
    </row>
    <row r="145" spans="1:6" ht="18.75">
      <c r="A145" s="4"/>
      <c r="B145" s="1"/>
      <c r="C145" s="2"/>
      <c r="D145" s="13"/>
      <c r="E145" s="2"/>
      <c r="F145" s="2"/>
    </row>
    <row r="146" spans="1:6" ht="18.75">
      <c r="A146" s="4"/>
      <c r="B146" s="1"/>
      <c r="C146" s="2"/>
      <c r="D146" s="13"/>
      <c r="E146" s="2"/>
      <c r="F146" s="2"/>
    </row>
    <row r="147" spans="1:6" ht="18.75">
      <c r="A147" s="4"/>
      <c r="B147" s="1"/>
      <c r="C147" s="2"/>
      <c r="D147" s="13"/>
      <c r="E147" s="2"/>
      <c r="F147" s="2"/>
    </row>
    <row r="148" spans="1:6" ht="18.75">
      <c r="A148" s="4"/>
      <c r="B148" s="1"/>
      <c r="C148" s="2"/>
      <c r="D148" s="13"/>
      <c r="E148" s="2"/>
      <c r="F148" s="2"/>
    </row>
    <row r="149" spans="1:6" ht="18.75">
      <c r="A149" s="4"/>
      <c r="B149" s="1"/>
      <c r="C149" s="2"/>
      <c r="D149" s="13"/>
      <c r="E149" s="2"/>
      <c r="F149" s="2"/>
    </row>
    <row r="150" spans="1:6" ht="18.75">
      <c r="A150" s="4"/>
      <c r="B150" s="1"/>
      <c r="C150" s="2"/>
      <c r="D150" s="13"/>
      <c r="E150" s="2"/>
      <c r="F150" s="2"/>
    </row>
    <row r="151" spans="1:6" ht="18.75">
      <c r="A151" s="4"/>
      <c r="B151" s="1"/>
      <c r="C151" s="2"/>
      <c r="D151" s="13"/>
      <c r="E151" s="2"/>
      <c r="F151" s="2"/>
    </row>
    <row r="152" spans="1:6" ht="18.75">
      <c r="A152" s="4"/>
      <c r="B152" s="1"/>
      <c r="C152" s="2"/>
      <c r="D152" s="13"/>
      <c r="E152" s="2"/>
      <c r="F152" s="2"/>
    </row>
    <row r="153" spans="1:6" ht="18.75">
      <c r="A153" s="4"/>
      <c r="B153" s="1"/>
      <c r="C153" s="2"/>
      <c r="D153" s="13"/>
      <c r="E153" s="2"/>
      <c r="F153" s="2"/>
    </row>
    <row r="154" spans="1:6" ht="18.75">
      <c r="A154" s="4"/>
      <c r="B154" s="1"/>
      <c r="C154" s="2"/>
      <c r="D154" s="13"/>
      <c r="E154" s="2"/>
      <c r="F154" s="2"/>
    </row>
    <row r="155" spans="1:6" ht="18.75">
      <c r="A155" s="4"/>
      <c r="B155" s="1"/>
      <c r="C155" s="2"/>
      <c r="D155" s="13"/>
      <c r="E155" s="2"/>
      <c r="F155" s="2"/>
    </row>
    <row r="156" spans="1:6" ht="18.75">
      <c r="A156" s="4"/>
      <c r="B156" s="1"/>
      <c r="C156" s="2"/>
      <c r="D156" s="13"/>
      <c r="E156" s="2"/>
      <c r="F156" s="2"/>
    </row>
    <row r="157" spans="1:6" ht="18.75">
      <c r="A157" s="4"/>
      <c r="B157" s="1"/>
      <c r="C157" s="2"/>
      <c r="D157" s="13"/>
      <c r="E157" s="2"/>
      <c r="F157" s="2"/>
    </row>
    <row r="158" spans="1:6" ht="18.75">
      <c r="A158" s="4"/>
      <c r="B158" s="1"/>
      <c r="C158" s="2"/>
      <c r="D158" s="13"/>
      <c r="E158" s="2"/>
      <c r="F158" s="2"/>
    </row>
    <row r="159" spans="1:6" ht="18.75">
      <c r="A159" s="4"/>
      <c r="B159" s="1"/>
      <c r="C159" s="2"/>
      <c r="D159" s="13"/>
      <c r="E159" s="2"/>
      <c r="F159" s="2"/>
    </row>
    <row r="160" spans="1:6" ht="18.75">
      <c r="A160" s="4"/>
      <c r="B160" s="1"/>
      <c r="C160" s="2"/>
      <c r="D160" s="13"/>
      <c r="E160" s="2"/>
      <c r="F160" s="2"/>
    </row>
    <row r="161" spans="1:6" ht="18.75">
      <c r="A161" s="4"/>
      <c r="B161" s="1"/>
      <c r="C161" s="2"/>
      <c r="D161" s="13"/>
      <c r="E161" s="2"/>
      <c r="F161" s="2"/>
    </row>
    <row r="162" spans="1:6" ht="18.75">
      <c r="A162" s="4"/>
      <c r="B162" s="1"/>
      <c r="C162" s="2"/>
      <c r="D162" s="13"/>
      <c r="E162" s="2"/>
      <c r="F162" s="2"/>
    </row>
    <row r="163" spans="1:6" ht="18.75">
      <c r="A163" s="4"/>
      <c r="B163" s="1"/>
      <c r="C163" s="2"/>
      <c r="D163" s="13"/>
      <c r="E163" s="2"/>
      <c r="F163" s="2"/>
    </row>
    <row r="164" spans="1:6" ht="18.75">
      <c r="A164" s="4"/>
      <c r="B164" s="1"/>
      <c r="C164" s="2"/>
      <c r="D164" s="13"/>
      <c r="E164" s="2"/>
      <c r="F164" s="2"/>
    </row>
    <row r="165" spans="1:6" ht="18.75">
      <c r="A165" s="4"/>
      <c r="B165" s="1"/>
      <c r="C165" s="2"/>
      <c r="D165" s="13"/>
      <c r="E165" s="2"/>
      <c r="F165" s="2"/>
    </row>
    <row r="166" spans="1:6" ht="18.75">
      <c r="A166" s="4"/>
      <c r="B166" s="1"/>
      <c r="C166" s="2"/>
      <c r="D166" s="13"/>
      <c r="E166" s="2"/>
      <c r="F166" s="2"/>
    </row>
    <row r="167" spans="1:6" ht="18.75">
      <c r="A167" s="4"/>
      <c r="B167" s="1"/>
      <c r="C167" s="2"/>
      <c r="D167" s="13"/>
      <c r="E167" s="2"/>
      <c r="F167" s="2"/>
    </row>
    <row r="168" spans="1:6" ht="18.75">
      <c r="A168" s="4"/>
      <c r="B168" s="1"/>
      <c r="C168" s="2"/>
      <c r="D168" s="13"/>
      <c r="E168" s="2"/>
      <c r="F168" s="2"/>
    </row>
    <row r="169" spans="1:6" ht="18.75">
      <c r="A169" s="4"/>
      <c r="B169" s="1"/>
      <c r="C169" s="2"/>
      <c r="D169" s="13"/>
      <c r="E169" s="2"/>
      <c r="F169" s="2"/>
    </row>
    <row r="170" spans="1:6" ht="18.75">
      <c r="A170" s="4"/>
      <c r="B170" s="1"/>
      <c r="C170" s="2"/>
      <c r="D170" s="13"/>
      <c r="E170" s="2"/>
      <c r="F170" s="2"/>
    </row>
    <row r="171" spans="1:6" ht="18.75">
      <c r="A171" s="4"/>
      <c r="B171" s="1"/>
      <c r="C171" s="2"/>
      <c r="D171" s="13"/>
      <c r="E171" s="2"/>
      <c r="F171" s="2"/>
    </row>
    <row r="172" spans="1:6" ht="18.75">
      <c r="A172" s="4"/>
      <c r="B172" s="1"/>
      <c r="C172" s="2"/>
      <c r="D172" s="13"/>
      <c r="E172" s="2"/>
      <c r="F172" s="2"/>
    </row>
    <row r="173" spans="1:6" ht="18.75">
      <c r="A173" s="4"/>
      <c r="B173" s="1"/>
      <c r="C173" s="2"/>
      <c r="D173" s="13"/>
      <c r="E173" s="2"/>
      <c r="F173" s="2"/>
    </row>
    <row r="174" spans="1:6" ht="18.75">
      <c r="A174" s="4"/>
      <c r="B174" s="1"/>
      <c r="C174" s="2"/>
      <c r="D174" s="13"/>
      <c r="E174" s="2"/>
      <c r="F174" s="2"/>
    </row>
    <row r="175" spans="1:6" ht="18.75">
      <c r="A175" s="4"/>
      <c r="B175" s="1"/>
      <c r="C175" s="2"/>
      <c r="D175" s="13"/>
      <c r="E175" s="2"/>
      <c r="F175" s="2"/>
    </row>
    <row r="176" spans="1:6" ht="18.75">
      <c r="A176" s="4"/>
      <c r="B176" s="1"/>
      <c r="C176" s="2"/>
      <c r="D176" s="13"/>
      <c r="E176" s="2"/>
      <c r="F176" s="2"/>
    </row>
    <row r="177" spans="1:6" ht="18.75">
      <c r="A177" s="4"/>
      <c r="B177" s="1"/>
      <c r="C177" s="2"/>
      <c r="D177" s="13"/>
      <c r="E177" s="2"/>
      <c r="F177" s="2"/>
    </row>
    <row r="178" spans="1:6" ht="18.75">
      <c r="A178" s="4"/>
      <c r="B178" s="1"/>
      <c r="C178" s="2"/>
      <c r="D178" s="13"/>
      <c r="E178" s="2"/>
      <c r="F178" s="2"/>
    </row>
    <row r="179" spans="1:6" ht="18.75">
      <c r="A179" s="4"/>
      <c r="B179" s="1"/>
      <c r="C179" s="2"/>
      <c r="D179" s="13"/>
      <c r="E179" s="2"/>
      <c r="F179" s="2"/>
    </row>
    <row r="180" spans="1:6" ht="18.75">
      <c r="A180" s="4"/>
      <c r="B180" s="1"/>
      <c r="C180" s="2"/>
      <c r="D180" s="13"/>
      <c r="E180" s="2"/>
      <c r="F180" s="2"/>
    </row>
    <row r="181" spans="1:6" ht="18.75">
      <c r="A181" s="4"/>
      <c r="B181" s="1"/>
      <c r="C181" s="2"/>
      <c r="D181" s="13"/>
      <c r="E181" s="2"/>
      <c r="F181" s="2"/>
    </row>
    <row r="182" spans="1:6" ht="18.75">
      <c r="A182" s="4"/>
      <c r="B182" s="1"/>
      <c r="C182" s="2"/>
      <c r="D182" s="13"/>
      <c r="E182" s="2"/>
      <c r="F182" s="2"/>
    </row>
    <row r="183" spans="1:6" ht="18.75">
      <c r="A183" s="4"/>
      <c r="B183" s="1"/>
      <c r="C183" s="2"/>
      <c r="D183" s="13"/>
      <c r="E183" s="2"/>
      <c r="F183" s="2"/>
    </row>
    <row r="184" spans="1:6" ht="18.75">
      <c r="A184" s="4"/>
      <c r="B184" s="1"/>
      <c r="C184" s="2"/>
      <c r="D184" s="13"/>
      <c r="E184" s="2"/>
      <c r="F184" s="2"/>
    </row>
    <row r="185" spans="1:6" ht="18.75">
      <c r="A185" s="4"/>
      <c r="B185" s="1"/>
      <c r="C185" s="2"/>
      <c r="D185" s="13"/>
      <c r="E185" s="2"/>
      <c r="F185" s="2"/>
    </row>
    <row r="186" spans="1:6" ht="18.75">
      <c r="A186" s="4"/>
      <c r="B186" s="1"/>
      <c r="C186" s="2"/>
      <c r="D186" s="13"/>
      <c r="E186" s="2"/>
      <c r="F186" s="2"/>
    </row>
    <row r="187" spans="1:6" ht="18.75">
      <c r="A187" s="4"/>
      <c r="B187" s="1"/>
      <c r="C187" s="2"/>
      <c r="D187" s="13"/>
      <c r="E187" s="2"/>
      <c r="F187" s="2"/>
    </row>
    <row r="188" spans="1:6" ht="18.75">
      <c r="A188" s="4"/>
      <c r="B188" s="1"/>
      <c r="C188" s="2"/>
      <c r="D188" s="13"/>
      <c r="E188" s="2"/>
      <c r="F188" s="2"/>
    </row>
    <row r="189" spans="1:6" ht="18.75">
      <c r="A189" s="4"/>
      <c r="B189" s="1"/>
      <c r="C189" s="2"/>
      <c r="D189" s="13"/>
      <c r="E189" s="2"/>
      <c r="F189" s="2"/>
    </row>
    <row r="190" spans="1:6" ht="18.75">
      <c r="A190" s="4"/>
      <c r="B190" s="1"/>
      <c r="C190" s="2"/>
      <c r="D190" s="13"/>
      <c r="E190" s="2"/>
      <c r="F190" s="2"/>
    </row>
    <row r="191" spans="1:6" ht="18.75">
      <c r="A191" s="4"/>
      <c r="B191" s="1"/>
      <c r="C191" s="2"/>
      <c r="D191" s="13"/>
      <c r="E191" s="2"/>
      <c r="F191" s="2"/>
    </row>
    <row r="192" spans="1:6" ht="18.75">
      <c r="A192" s="4"/>
      <c r="B192" s="1"/>
      <c r="C192" s="2"/>
      <c r="D192" s="13"/>
      <c r="E192" s="2"/>
      <c r="F192" s="2"/>
    </row>
    <row r="193" spans="1:6" ht="18.75">
      <c r="A193" s="4"/>
      <c r="B193" s="1"/>
      <c r="C193" s="2"/>
      <c r="D193" s="13"/>
      <c r="E193" s="2"/>
      <c r="F193" s="2"/>
    </row>
    <row r="194" spans="1:6" ht="18.75">
      <c r="A194" s="4"/>
      <c r="B194" s="1"/>
      <c r="C194" s="2"/>
      <c r="D194" s="13"/>
      <c r="E194" s="2"/>
      <c r="F194" s="2"/>
    </row>
    <row r="195" spans="1:6" ht="18.75">
      <c r="A195" s="4"/>
      <c r="B195" s="1"/>
      <c r="C195" s="2"/>
      <c r="D195" s="13"/>
      <c r="E195" s="2"/>
      <c r="F195" s="2"/>
    </row>
    <row r="196" spans="1:6" ht="18.75">
      <c r="A196" s="4"/>
      <c r="B196" s="1"/>
      <c r="C196" s="2"/>
      <c r="D196" s="13"/>
      <c r="E196" s="2"/>
      <c r="F196" s="2"/>
    </row>
    <row r="197" spans="1:6" ht="18.75">
      <c r="A197" s="4"/>
      <c r="B197" s="1"/>
      <c r="C197" s="2"/>
      <c r="D197" s="13"/>
      <c r="E197" s="2"/>
      <c r="F197" s="2"/>
    </row>
    <row r="198" spans="1:6" ht="18.75">
      <c r="A198" s="4"/>
      <c r="B198" s="1"/>
      <c r="C198" s="2"/>
      <c r="D198" s="13"/>
      <c r="E198" s="2"/>
      <c r="F198" s="2"/>
    </row>
    <row r="199" spans="1:6" ht="18.75">
      <c r="A199" s="4"/>
      <c r="B199" s="1"/>
      <c r="C199" s="2"/>
      <c r="D199" s="13"/>
      <c r="E199" s="2"/>
      <c r="F199" s="2"/>
    </row>
    <row r="200" spans="1:6" ht="18.75">
      <c r="A200" s="4"/>
      <c r="B200" s="1"/>
      <c r="C200" s="2"/>
      <c r="D200" s="13"/>
      <c r="E200" s="2"/>
      <c r="F200" s="2"/>
    </row>
    <row r="201" spans="1:6" ht="18.75">
      <c r="A201" s="4"/>
      <c r="B201" s="1"/>
      <c r="C201" s="2"/>
      <c r="D201" s="13"/>
      <c r="E201" s="2"/>
      <c r="F201" s="2"/>
    </row>
    <row r="202" spans="1:6" ht="18.75">
      <c r="A202" s="4"/>
      <c r="B202" s="1"/>
      <c r="C202" s="2"/>
      <c r="D202" s="13"/>
      <c r="E202" s="2"/>
      <c r="F202" s="2"/>
    </row>
    <row r="203" spans="1:6" ht="18.75">
      <c r="A203" s="4"/>
      <c r="B203" s="1"/>
      <c r="C203" s="2"/>
      <c r="D203" s="13"/>
      <c r="E203" s="2"/>
      <c r="F203" s="2"/>
    </row>
    <row r="204" spans="1:6" ht="18.75">
      <c r="A204" s="4"/>
      <c r="B204" s="1"/>
      <c r="C204" s="2"/>
      <c r="D204" s="13"/>
      <c r="E204" s="2"/>
      <c r="F204" s="2"/>
    </row>
    <row r="205" spans="1:6" ht="18.75">
      <c r="A205" s="4"/>
      <c r="B205" s="1"/>
      <c r="C205" s="2"/>
      <c r="D205" s="13"/>
      <c r="E205" s="2"/>
      <c r="F205" s="2"/>
    </row>
    <row r="206" spans="1:6" ht="18.75">
      <c r="A206" s="4"/>
      <c r="B206" s="1"/>
      <c r="C206" s="2"/>
      <c r="D206" s="13"/>
      <c r="E206" s="2"/>
      <c r="F206" s="2"/>
    </row>
    <row r="207" spans="1:6" ht="18.75">
      <c r="A207" s="4"/>
      <c r="B207" s="1"/>
      <c r="C207" s="2"/>
      <c r="D207" s="13"/>
      <c r="E207" s="2"/>
      <c r="F207" s="2"/>
    </row>
    <row r="208" spans="1:6" ht="18.75">
      <c r="A208" s="4"/>
      <c r="B208" s="1"/>
      <c r="C208" s="2"/>
      <c r="D208" s="13"/>
      <c r="E208" s="2"/>
      <c r="F208" s="2"/>
    </row>
    <row r="209" spans="1:6" ht="18.75">
      <c r="A209" s="4"/>
      <c r="B209" s="1"/>
      <c r="C209" s="2"/>
      <c r="D209" s="13"/>
      <c r="E209" s="2"/>
      <c r="F209" s="2"/>
    </row>
    <row r="210" spans="1:6" ht="18.75">
      <c r="A210" s="4"/>
      <c r="B210" s="1"/>
      <c r="C210" s="2"/>
      <c r="D210" s="13"/>
      <c r="E210" s="2"/>
      <c r="F210" s="2"/>
    </row>
    <row r="211" spans="1:6" ht="18.75">
      <c r="A211" s="4"/>
      <c r="B211" s="1"/>
      <c r="C211" s="2"/>
      <c r="D211" s="13"/>
      <c r="E211" s="2"/>
      <c r="F211" s="2"/>
    </row>
    <row r="212" spans="1:6" ht="18.75">
      <c r="A212" s="4"/>
      <c r="B212" s="1"/>
      <c r="C212" s="2"/>
      <c r="D212" s="13"/>
      <c r="E212" s="2"/>
      <c r="F212" s="2"/>
    </row>
    <row r="213" spans="1:6" ht="18.75">
      <c r="A213" s="4"/>
      <c r="B213" s="1"/>
      <c r="C213" s="2"/>
      <c r="D213" s="13"/>
      <c r="E213" s="2"/>
      <c r="F213" s="2"/>
    </row>
    <row r="214" spans="1:6" ht="18.75">
      <c r="A214" s="4"/>
      <c r="B214" s="1"/>
      <c r="C214" s="2"/>
      <c r="D214" s="13"/>
      <c r="E214" s="2"/>
      <c r="F214" s="2"/>
    </row>
    <row r="215" spans="1:6" ht="18.75">
      <c r="A215" s="4"/>
      <c r="B215" s="1"/>
      <c r="C215" s="2"/>
      <c r="D215" s="13"/>
      <c r="E215" s="2"/>
      <c r="F215" s="2"/>
    </row>
    <row r="216" spans="1:6" ht="18.75">
      <c r="A216" s="4"/>
      <c r="B216" s="1"/>
      <c r="C216" s="2"/>
      <c r="D216" s="13"/>
      <c r="E216" s="2"/>
      <c r="F216" s="2"/>
    </row>
    <row r="217" spans="1:6" ht="18.75">
      <c r="A217" s="4"/>
      <c r="B217" s="1"/>
      <c r="C217" s="2"/>
      <c r="D217" s="13"/>
      <c r="E217" s="2"/>
      <c r="F217" s="2"/>
    </row>
    <row r="218" spans="1:6" ht="18.75">
      <c r="A218" s="4"/>
      <c r="B218" s="1"/>
      <c r="C218" s="2"/>
      <c r="D218" s="13"/>
      <c r="E218" s="2"/>
      <c r="F218" s="2"/>
    </row>
    <row r="219" spans="1:6" ht="18.75">
      <c r="A219" s="4"/>
      <c r="B219" s="1"/>
      <c r="C219" s="2"/>
      <c r="D219" s="13"/>
      <c r="E219" s="2"/>
      <c r="F219" s="2"/>
    </row>
    <row r="220" spans="1:6" ht="18.75">
      <c r="A220" s="4"/>
      <c r="B220" s="1"/>
      <c r="C220" s="2"/>
      <c r="D220" s="13"/>
      <c r="E220" s="2"/>
      <c r="F220" s="2"/>
    </row>
    <row r="221" spans="1:6" ht="18.75">
      <c r="A221" s="4"/>
      <c r="B221" s="1"/>
      <c r="C221" s="2"/>
      <c r="D221" s="13"/>
      <c r="E221" s="2"/>
      <c r="F221" s="2"/>
    </row>
    <row r="222" spans="1:6" ht="18.75">
      <c r="A222" s="4"/>
      <c r="B222" s="1"/>
      <c r="C222" s="2"/>
      <c r="D222" s="13"/>
      <c r="E222" s="2"/>
      <c r="F222" s="2"/>
    </row>
    <row r="223" spans="1:6" ht="18.75">
      <c r="A223" s="4"/>
      <c r="B223" s="1"/>
      <c r="C223" s="2"/>
      <c r="D223" s="13"/>
      <c r="E223" s="2"/>
      <c r="F223" s="2"/>
    </row>
    <row r="224" spans="1:6" ht="18.75">
      <c r="A224" s="4"/>
      <c r="B224" s="1"/>
      <c r="C224" s="2"/>
      <c r="D224" s="13"/>
      <c r="E224" s="2"/>
      <c r="F224" s="2"/>
    </row>
    <row r="225" spans="1:6" ht="18.75">
      <c r="A225" s="4"/>
      <c r="B225" s="1"/>
      <c r="C225" s="2"/>
      <c r="D225" s="13"/>
      <c r="E225" s="2"/>
      <c r="F225" s="2"/>
    </row>
    <row r="226" spans="1:6" ht="18.75">
      <c r="A226" s="4"/>
      <c r="B226" s="1"/>
      <c r="C226" s="2"/>
      <c r="D226" s="13"/>
      <c r="E226" s="2"/>
      <c r="F226" s="2"/>
    </row>
    <row r="227" spans="1:6" ht="18.75">
      <c r="A227" s="4"/>
      <c r="B227" s="1"/>
      <c r="C227" s="2"/>
      <c r="D227" s="13"/>
      <c r="E227" s="2"/>
      <c r="F227" s="2"/>
    </row>
    <row r="228" spans="1:6" ht="18.75">
      <c r="A228" s="4"/>
      <c r="B228" s="1"/>
      <c r="C228" s="2"/>
      <c r="D228" s="13"/>
      <c r="E228" s="2"/>
      <c r="F228" s="2"/>
    </row>
    <row r="229" spans="1:6" ht="18.75">
      <c r="A229" s="4"/>
      <c r="B229" s="1"/>
      <c r="C229" s="2"/>
      <c r="D229" s="13"/>
      <c r="E229" s="2"/>
      <c r="F229" s="2"/>
    </row>
    <row r="230" spans="1:6" ht="18.75">
      <c r="A230" s="4"/>
      <c r="B230" s="1"/>
      <c r="C230" s="2"/>
      <c r="D230" s="13"/>
      <c r="E230" s="2"/>
      <c r="F230" s="2"/>
    </row>
    <row r="231" spans="1:6" ht="18.75">
      <c r="A231" s="4"/>
      <c r="B231" s="1"/>
      <c r="C231" s="2"/>
      <c r="D231" s="13"/>
      <c r="E231" s="2"/>
      <c r="F231" s="2"/>
    </row>
    <row r="232" spans="1:6" ht="18.75">
      <c r="A232" s="4"/>
      <c r="B232" s="1"/>
      <c r="C232" s="2"/>
      <c r="D232" s="13"/>
      <c r="E232" s="2"/>
      <c r="F232" s="2"/>
    </row>
    <row r="233" spans="1:6" ht="18.75">
      <c r="A233" s="4"/>
      <c r="B233" s="1"/>
      <c r="C233" s="2"/>
      <c r="D233" s="13"/>
      <c r="E233" s="2"/>
      <c r="F233" s="2"/>
    </row>
    <row r="234" spans="1:6" ht="18.75">
      <c r="A234" s="4"/>
      <c r="B234" s="1"/>
      <c r="C234" s="2"/>
      <c r="D234" s="13"/>
      <c r="E234" s="2"/>
      <c r="F234" s="2"/>
    </row>
    <row r="235" spans="1:6" ht="18.75">
      <c r="A235" s="4"/>
      <c r="B235" s="1"/>
      <c r="C235" s="2"/>
      <c r="D235" s="13"/>
      <c r="E235" s="2"/>
      <c r="F235" s="2"/>
    </row>
    <row r="236" spans="1:6" ht="18.75">
      <c r="A236" s="4"/>
      <c r="B236" s="1"/>
      <c r="C236" s="2"/>
      <c r="D236" s="13"/>
      <c r="E236" s="2"/>
      <c r="F236" s="2"/>
    </row>
    <row r="237" spans="1:6" ht="18.75">
      <c r="A237" s="4"/>
      <c r="B237" s="1"/>
      <c r="C237" s="2"/>
      <c r="D237" s="13"/>
      <c r="E237" s="2"/>
      <c r="F237" s="2"/>
    </row>
    <row r="238" spans="1:6" ht="18.75">
      <c r="A238" s="4"/>
      <c r="B238" s="1"/>
      <c r="C238" s="2"/>
      <c r="D238" s="13"/>
      <c r="E238" s="2"/>
      <c r="F238" s="2"/>
    </row>
    <row r="239" spans="1:6" ht="18.75">
      <c r="A239" s="4"/>
      <c r="B239" s="1"/>
      <c r="C239" s="2"/>
      <c r="D239" s="13"/>
      <c r="E239" s="2"/>
      <c r="F239" s="2"/>
    </row>
    <row r="240" spans="1:6" ht="18.75">
      <c r="A240" s="4"/>
      <c r="B240" s="1"/>
      <c r="C240" s="2"/>
      <c r="D240" s="13"/>
      <c r="E240" s="2"/>
      <c r="F240" s="2"/>
    </row>
    <row r="241" spans="1:6" ht="18.75">
      <c r="A241" s="4"/>
      <c r="B241" s="1"/>
      <c r="C241" s="2"/>
      <c r="D241" s="13"/>
      <c r="E241" s="2"/>
      <c r="F241" s="2"/>
    </row>
    <row r="242" spans="1:6" ht="18.75">
      <c r="A242" s="4"/>
      <c r="B242" s="1"/>
      <c r="C242" s="2"/>
      <c r="D242" s="13"/>
      <c r="E242" s="2"/>
      <c r="F242" s="2"/>
    </row>
    <row r="243" spans="1:6" ht="18.75">
      <c r="A243" s="4"/>
      <c r="B243" s="1"/>
      <c r="C243" s="2"/>
      <c r="D243" s="13"/>
      <c r="E243" s="2"/>
      <c r="F243" s="2"/>
    </row>
    <row r="244" spans="1:6" ht="18.75">
      <c r="A244" s="4"/>
      <c r="B244" s="1"/>
      <c r="C244" s="2"/>
      <c r="D244" s="13"/>
      <c r="E244" s="2"/>
      <c r="F244" s="2"/>
    </row>
    <row r="245" spans="1:6" ht="18.75">
      <c r="A245" s="4"/>
      <c r="B245" s="1"/>
      <c r="C245" s="2"/>
      <c r="D245" s="13"/>
      <c r="E245" s="2"/>
      <c r="F245" s="2"/>
    </row>
    <row r="246" spans="1:6" ht="18.75">
      <c r="A246" s="4"/>
      <c r="B246" s="1"/>
      <c r="C246" s="2"/>
      <c r="D246" s="13"/>
      <c r="E246" s="2"/>
      <c r="F246" s="2"/>
    </row>
    <row r="247" spans="1:6" ht="18.75">
      <c r="A247" s="4"/>
      <c r="B247" s="1"/>
      <c r="C247" s="2"/>
      <c r="D247" s="13"/>
      <c r="E247" s="2"/>
      <c r="F247" s="2"/>
    </row>
    <row r="248" spans="1:6" ht="18.75">
      <c r="A248" s="4"/>
      <c r="B248" s="1"/>
      <c r="C248" s="2"/>
      <c r="D248" s="13"/>
      <c r="E248" s="2"/>
      <c r="F248" s="2"/>
    </row>
    <row r="249" spans="1:6" ht="18.75">
      <c r="A249" s="4"/>
      <c r="B249" s="1"/>
      <c r="C249" s="2"/>
      <c r="D249" s="13"/>
      <c r="E249" s="2"/>
      <c r="F249" s="2"/>
    </row>
    <row r="250" spans="1:6" ht="18.75">
      <c r="A250" s="4"/>
      <c r="B250" s="1"/>
      <c r="C250" s="2"/>
      <c r="D250" s="13"/>
      <c r="E250" s="2"/>
      <c r="F250" s="2"/>
    </row>
    <row r="251" spans="1:6" ht="18.75">
      <c r="A251" s="4"/>
      <c r="B251" s="1"/>
      <c r="C251" s="2"/>
      <c r="D251" s="13"/>
      <c r="E251" s="2"/>
      <c r="F251" s="2"/>
    </row>
    <row r="252" spans="1:6" ht="18.75">
      <c r="A252" s="4"/>
      <c r="B252" s="1"/>
      <c r="C252" s="2"/>
      <c r="D252" s="13"/>
      <c r="E252" s="2"/>
      <c r="F252" s="2"/>
    </row>
    <row r="253" spans="1:6" ht="18.75">
      <c r="A253" s="4"/>
      <c r="B253" s="1"/>
      <c r="C253" s="2"/>
      <c r="D253" s="13"/>
      <c r="E253" s="2"/>
      <c r="F253" s="2"/>
    </row>
    <row r="254" spans="1:6" ht="18.75">
      <c r="A254" s="4"/>
      <c r="B254" s="1"/>
      <c r="C254" s="2"/>
      <c r="D254" s="13"/>
      <c r="E254" s="2"/>
      <c r="F254" s="2"/>
    </row>
    <row r="255" spans="1:6" ht="18.75">
      <c r="A255" s="4"/>
      <c r="B255" s="1"/>
      <c r="C255" s="2"/>
      <c r="D255" s="13"/>
      <c r="E255" s="2"/>
      <c r="F255" s="2"/>
    </row>
    <row r="256" spans="1:6" ht="18.75">
      <c r="A256" s="4"/>
      <c r="B256" s="1"/>
      <c r="C256" s="2"/>
      <c r="D256" s="13"/>
      <c r="E256" s="2"/>
      <c r="F256" s="2"/>
    </row>
    <row r="257" spans="1:6" ht="18.75">
      <c r="A257" s="4"/>
      <c r="B257" s="1"/>
      <c r="C257" s="2"/>
      <c r="D257" s="13"/>
      <c r="E257" s="2"/>
      <c r="F257" s="2"/>
    </row>
    <row r="258" spans="1:6" ht="18.75">
      <c r="A258" s="4"/>
      <c r="B258" s="1"/>
      <c r="C258" s="2"/>
      <c r="D258" s="13"/>
      <c r="E258" s="2"/>
      <c r="F258" s="2"/>
    </row>
    <row r="259" spans="1:6" ht="18.75">
      <c r="A259" s="4"/>
      <c r="B259" s="1"/>
      <c r="C259" s="2"/>
      <c r="D259" s="13"/>
      <c r="E259" s="2"/>
      <c r="F259" s="2"/>
    </row>
    <row r="260" spans="1:6" ht="18.75">
      <c r="A260" s="4"/>
      <c r="B260" s="1"/>
      <c r="C260" s="2"/>
      <c r="D260" s="13"/>
      <c r="E260" s="2"/>
      <c r="F260" s="2"/>
    </row>
    <row r="261" spans="1:6" ht="18.75">
      <c r="A261" s="4"/>
      <c r="B261" s="1"/>
      <c r="C261" s="2"/>
      <c r="D261" s="13"/>
      <c r="E261" s="2"/>
      <c r="F261" s="2"/>
    </row>
    <row r="262" spans="1:6" ht="18.75">
      <c r="A262" s="4"/>
      <c r="B262" s="1"/>
      <c r="C262" s="2"/>
      <c r="D262" s="13"/>
      <c r="E262" s="2"/>
      <c r="F262" s="2"/>
    </row>
    <row r="263" spans="1:6" ht="18.75">
      <c r="A263" s="4"/>
      <c r="B263" s="1"/>
      <c r="C263" s="2"/>
      <c r="D263" s="13"/>
      <c r="E263" s="2"/>
      <c r="F263" s="2"/>
    </row>
    <row r="264" spans="1:6" ht="18.75">
      <c r="A264" s="4"/>
      <c r="B264" s="1"/>
      <c r="C264" s="2"/>
      <c r="D264" s="13"/>
      <c r="E264" s="2"/>
      <c r="F264" s="2"/>
    </row>
    <row r="265" spans="1:6" ht="18.75">
      <c r="A265" s="4"/>
      <c r="B265" s="1"/>
      <c r="C265" s="2"/>
      <c r="D265" s="13"/>
      <c r="E265" s="2"/>
      <c r="F265" s="2"/>
    </row>
    <row r="266" spans="1:6" ht="18.75">
      <c r="A266" s="4"/>
      <c r="B266" s="1"/>
      <c r="C266" s="2"/>
      <c r="D266" s="13"/>
      <c r="E266" s="2"/>
      <c r="F266" s="2"/>
    </row>
    <row r="267" spans="1:6" ht="18.75">
      <c r="A267" s="4"/>
      <c r="B267" s="1"/>
      <c r="C267" s="2"/>
      <c r="D267" s="13"/>
      <c r="E267" s="2"/>
      <c r="F267" s="2"/>
    </row>
    <row r="268" spans="1:6" ht="18.75">
      <c r="A268" s="4"/>
      <c r="B268" s="1"/>
      <c r="C268" s="2"/>
      <c r="D268" s="13"/>
      <c r="E268" s="2"/>
      <c r="F268" s="2"/>
    </row>
    <row r="269" spans="1:6" ht="18.75">
      <c r="A269" s="4"/>
      <c r="B269" s="1"/>
      <c r="C269" s="2"/>
      <c r="D269" s="13"/>
      <c r="E269" s="2"/>
      <c r="F269" s="2"/>
    </row>
    <row r="270" spans="1:6" ht="18.75">
      <c r="A270" s="4"/>
      <c r="B270" s="1"/>
      <c r="C270" s="2"/>
      <c r="D270" s="13"/>
      <c r="E270" s="2"/>
      <c r="F270" s="2"/>
    </row>
    <row r="271" spans="1:6" ht="18.75">
      <c r="A271" s="4"/>
      <c r="B271" s="1"/>
      <c r="C271" s="2"/>
      <c r="D271" s="13"/>
      <c r="E271" s="2"/>
      <c r="F271" s="2"/>
    </row>
    <row r="272" spans="1:6" ht="18.75">
      <c r="A272" s="4"/>
      <c r="B272" s="1"/>
      <c r="C272" s="2"/>
      <c r="D272" s="13"/>
      <c r="E272" s="2"/>
      <c r="F272" s="2"/>
    </row>
    <row r="273" spans="1:6" ht="18.75">
      <c r="A273" s="4"/>
      <c r="B273" s="1"/>
      <c r="C273" s="2"/>
      <c r="D273" s="13"/>
      <c r="E273" s="2"/>
      <c r="F273" s="2"/>
    </row>
    <row r="274" spans="1:6" ht="18.75">
      <c r="A274" s="4"/>
      <c r="B274" s="1"/>
      <c r="C274" s="2"/>
      <c r="D274" s="13"/>
      <c r="E274" s="2"/>
      <c r="F274" s="2"/>
    </row>
    <row r="275" spans="1:6" ht="18.75">
      <c r="A275" s="4"/>
      <c r="B275" s="1"/>
      <c r="C275" s="2"/>
      <c r="D275" s="13"/>
      <c r="E275" s="2"/>
      <c r="F275" s="2"/>
    </row>
    <row r="276" spans="1:6" ht="18.75">
      <c r="A276" s="4"/>
      <c r="B276" s="1"/>
      <c r="C276" s="2"/>
      <c r="D276" s="13"/>
      <c r="E276" s="2"/>
      <c r="F276" s="2"/>
    </row>
    <row r="277" spans="1:6" ht="18.75">
      <c r="A277" s="4"/>
      <c r="B277" s="1"/>
      <c r="C277" s="2"/>
      <c r="D277" s="13"/>
      <c r="E277" s="2"/>
      <c r="F277" s="2"/>
    </row>
    <row r="278" spans="1:6" ht="18.75">
      <c r="A278" s="4"/>
      <c r="B278" s="1"/>
      <c r="C278" s="2"/>
      <c r="D278" s="13"/>
      <c r="E278" s="2"/>
      <c r="F278" s="2"/>
    </row>
    <row r="279" spans="1:6" ht="18.75">
      <c r="A279" s="4"/>
      <c r="B279" s="1"/>
      <c r="C279" s="2"/>
      <c r="D279" s="13"/>
      <c r="E279" s="2"/>
      <c r="F279" s="2"/>
    </row>
    <row r="280" spans="1:6" ht="18.75">
      <c r="A280" s="4"/>
      <c r="B280" s="1"/>
      <c r="C280" s="2"/>
      <c r="D280" s="13"/>
      <c r="E280" s="2"/>
      <c r="F280" s="2"/>
    </row>
    <row r="281" spans="1:6" ht="18.75">
      <c r="A281" s="4"/>
      <c r="B281" s="1"/>
      <c r="C281" s="2"/>
      <c r="D281" s="13"/>
      <c r="E281" s="2"/>
      <c r="F281" s="2"/>
    </row>
    <row r="282" spans="1:6" ht="18.75">
      <c r="A282" s="4"/>
      <c r="B282" s="1"/>
      <c r="C282" s="2"/>
      <c r="D282" s="13"/>
      <c r="E282" s="2"/>
      <c r="F282" s="2"/>
    </row>
    <row r="283" spans="1:6" ht="18.75">
      <c r="A283" s="4"/>
      <c r="B283" s="1"/>
      <c r="C283" s="2"/>
      <c r="D283" s="13"/>
      <c r="E283" s="2"/>
      <c r="F283" s="2"/>
    </row>
    <row r="284" spans="1:6" ht="18.75">
      <c r="A284" s="4"/>
      <c r="B284" s="1"/>
      <c r="C284" s="2"/>
      <c r="D284" s="13"/>
      <c r="E284" s="2"/>
      <c r="F284" s="2"/>
    </row>
    <row r="285" spans="1:6" ht="18.75">
      <c r="A285" s="4"/>
      <c r="B285" s="1"/>
      <c r="C285" s="2"/>
      <c r="D285" s="13"/>
      <c r="E285" s="2"/>
      <c r="F285" s="2"/>
    </row>
    <row r="286" spans="1:6" ht="18.75">
      <c r="A286" s="4"/>
      <c r="B286" s="1"/>
      <c r="C286" s="2"/>
      <c r="D286" s="13"/>
      <c r="E286" s="2"/>
      <c r="F286" s="2"/>
    </row>
    <row r="287" spans="1:6" ht="18.75">
      <c r="A287" s="4"/>
      <c r="B287" s="1"/>
      <c r="C287" s="2"/>
      <c r="D287" s="13"/>
      <c r="E287" s="2"/>
      <c r="F287" s="2"/>
    </row>
    <row r="288" spans="1:6" ht="18.75">
      <c r="A288" s="4"/>
      <c r="B288" s="1"/>
      <c r="C288" s="2"/>
      <c r="D288" s="13"/>
      <c r="E288" s="2"/>
      <c r="F288" s="2"/>
    </row>
    <row r="289" spans="1:6" ht="18.75">
      <c r="A289" s="4"/>
      <c r="B289" s="1"/>
      <c r="C289" s="2"/>
      <c r="D289" s="13"/>
      <c r="E289" s="2"/>
      <c r="F289" s="2"/>
    </row>
    <row r="290" spans="1:6" ht="18.75">
      <c r="A290" s="4"/>
      <c r="B290" s="1"/>
      <c r="C290" s="2"/>
      <c r="D290" s="13"/>
      <c r="E290" s="2"/>
      <c r="F290" s="2"/>
    </row>
    <row r="291" spans="1:6" ht="18.75">
      <c r="A291" s="4"/>
      <c r="B291" s="1"/>
      <c r="C291" s="2"/>
      <c r="D291" s="13"/>
      <c r="E291" s="2"/>
      <c r="F291" s="2"/>
    </row>
    <row r="292" spans="1:6" ht="18.75">
      <c r="A292" s="4"/>
      <c r="B292" s="1"/>
      <c r="C292" s="2"/>
      <c r="D292" s="13"/>
      <c r="E292" s="2"/>
      <c r="F292" s="2"/>
    </row>
    <row r="293" spans="1:6" ht="18.75">
      <c r="A293" s="4"/>
      <c r="B293" s="1"/>
      <c r="C293" s="2"/>
      <c r="D293" s="13"/>
      <c r="E293" s="2"/>
      <c r="F293" s="2"/>
    </row>
    <row r="294" spans="1:6" ht="18.75">
      <c r="A294" s="4"/>
      <c r="B294" s="1"/>
      <c r="C294" s="2"/>
      <c r="D294" s="13"/>
      <c r="E294" s="2"/>
      <c r="F294" s="2"/>
    </row>
    <row r="295" spans="1:6" ht="18.75">
      <c r="A295" s="4"/>
      <c r="B295" s="1"/>
      <c r="C295" s="2"/>
      <c r="D295" s="13"/>
      <c r="E295" s="2"/>
      <c r="F295" s="2"/>
    </row>
    <row r="296" spans="1:6" ht="18.75">
      <c r="A296" s="4"/>
      <c r="B296" s="1"/>
      <c r="C296" s="2"/>
      <c r="D296" s="13"/>
      <c r="E296" s="2"/>
      <c r="F296" s="2"/>
    </row>
    <row r="297" spans="1:6" ht="18.75">
      <c r="A297" s="4"/>
      <c r="B297" s="1"/>
      <c r="C297" s="2"/>
      <c r="D297" s="13"/>
      <c r="E297" s="2"/>
      <c r="F297" s="2"/>
    </row>
    <row r="298" spans="1:6" ht="18.75">
      <c r="A298" s="4"/>
      <c r="B298" s="1"/>
      <c r="C298" s="2"/>
      <c r="D298" s="13"/>
      <c r="E298" s="2"/>
      <c r="F298" s="2"/>
    </row>
    <row r="299" spans="1:6" ht="18.75">
      <c r="A299" s="4"/>
      <c r="B299" s="1"/>
      <c r="C299" s="2"/>
      <c r="D299" s="13"/>
      <c r="E299" s="2"/>
      <c r="F299" s="2"/>
    </row>
    <row r="300" spans="1:6" ht="18.75">
      <c r="A300" s="4"/>
      <c r="B300" s="1"/>
      <c r="C300" s="2"/>
      <c r="D300" s="13"/>
      <c r="E300" s="2"/>
      <c r="F300" s="2"/>
    </row>
    <row r="301" spans="1:6" ht="18.75">
      <c r="A301" s="4"/>
      <c r="B301" s="1"/>
      <c r="C301" s="2"/>
      <c r="D301" s="13"/>
      <c r="E301" s="2"/>
      <c r="F301" s="2"/>
    </row>
    <row r="302" spans="1:6" ht="18.75">
      <c r="A302" s="4"/>
      <c r="B302" s="1"/>
      <c r="C302" s="2"/>
      <c r="D302" s="13"/>
      <c r="E302" s="2"/>
      <c r="F302" s="2"/>
    </row>
    <row r="303" spans="1:6" ht="18.75">
      <c r="A303" s="4"/>
      <c r="B303" s="1"/>
      <c r="C303" s="2"/>
      <c r="D303" s="13"/>
      <c r="E303" s="2"/>
      <c r="F303" s="2"/>
    </row>
    <row r="304" spans="1:6" ht="18.75">
      <c r="A304" s="4"/>
      <c r="B304" s="1"/>
      <c r="C304" s="2"/>
      <c r="D304" s="13"/>
      <c r="E304" s="2"/>
      <c r="F304" s="2"/>
    </row>
    <row r="305" spans="1:6" ht="18.75">
      <c r="A305" s="4"/>
      <c r="B305" s="1"/>
      <c r="C305" s="2"/>
      <c r="D305" s="13"/>
      <c r="E305" s="2"/>
      <c r="F305" s="2"/>
    </row>
    <row r="306" spans="1:6" ht="18.75">
      <c r="A306" s="4"/>
      <c r="B306" s="1"/>
      <c r="C306" s="2"/>
      <c r="D306" s="13"/>
      <c r="E306" s="2"/>
      <c r="F306" s="2"/>
    </row>
    <row r="307" spans="1:6" ht="18.75">
      <c r="A307" s="4"/>
      <c r="B307" s="1"/>
      <c r="C307" s="2"/>
      <c r="D307" s="13"/>
      <c r="E307" s="2"/>
      <c r="F307" s="2"/>
    </row>
    <row r="308" spans="1:6" ht="18.75">
      <c r="A308" s="4"/>
      <c r="B308" s="1"/>
      <c r="C308" s="2"/>
      <c r="D308" s="13"/>
      <c r="E308" s="2"/>
      <c r="F308" s="2"/>
    </row>
    <row r="309" spans="1:6" ht="18.75">
      <c r="A309" s="4"/>
      <c r="B309" s="1"/>
      <c r="C309" s="2"/>
      <c r="D309" s="13"/>
      <c r="E309" s="2"/>
      <c r="F309" s="2"/>
    </row>
    <row r="310" spans="1:6" ht="18.75">
      <c r="A310" s="4"/>
      <c r="B310" s="1"/>
      <c r="C310" s="2"/>
      <c r="D310" s="13"/>
      <c r="E310" s="2"/>
      <c r="F310" s="2"/>
    </row>
    <row r="311" spans="1:6" ht="18.75">
      <c r="A311" s="4"/>
      <c r="B311" s="1"/>
      <c r="C311" s="2"/>
      <c r="D311" s="13"/>
      <c r="E311" s="2"/>
      <c r="F311" s="2"/>
    </row>
    <row r="312" spans="1:6" ht="18.75">
      <c r="A312" s="4"/>
      <c r="B312" s="1"/>
      <c r="C312" s="2"/>
      <c r="D312" s="13"/>
      <c r="E312" s="2"/>
      <c r="F312" s="2"/>
    </row>
    <row r="313" spans="1:6" ht="18.75">
      <c r="A313" s="4"/>
      <c r="B313" s="1"/>
      <c r="C313" s="2"/>
      <c r="D313" s="13"/>
      <c r="E313" s="2"/>
      <c r="F313" s="2"/>
    </row>
    <row r="314" spans="1:6" ht="18.75">
      <c r="A314" s="4"/>
      <c r="B314" s="1"/>
      <c r="C314" s="2"/>
      <c r="D314" s="13"/>
      <c r="E314" s="2"/>
      <c r="F314" s="2"/>
    </row>
    <row r="315" spans="1:6" ht="18.75">
      <c r="A315" s="4"/>
      <c r="B315" s="1"/>
      <c r="C315" s="2"/>
      <c r="D315" s="13"/>
      <c r="E315" s="2"/>
      <c r="F315" s="2"/>
    </row>
    <row r="316" spans="1:6" ht="18.75">
      <c r="A316" s="4"/>
      <c r="B316" s="1"/>
      <c r="C316" s="2"/>
      <c r="D316" s="13"/>
      <c r="E316" s="2"/>
      <c r="F316" s="2"/>
    </row>
    <row r="317" spans="1:6" ht="18.75">
      <c r="A317" s="4"/>
      <c r="B317" s="1"/>
      <c r="C317" s="2"/>
      <c r="D317" s="13"/>
      <c r="E317" s="2"/>
      <c r="F317" s="2"/>
    </row>
  </sheetData>
  <sheetProtection/>
  <mergeCells count="5">
    <mergeCell ref="A1:F1"/>
    <mergeCell ref="A2:F2"/>
    <mergeCell ref="A3:F3"/>
    <mergeCell ref="F53:F58"/>
    <mergeCell ref="F59:F61"/>
  </mergeCells>
  <printOptions horizontalCentered="1"/>
  <pageMargins left="1.1023622047244095" right="0.7086614173228347" top="0.8661417322834646" bottom="0.7086614173228347" header="0.31496062992125984" footer="0.31496062992125984"/>
  <pageSetup horizontalDpi="600" verticalDpi="600" orientation="landscape" paperSize="8" r:id="rId2"/>
  <headerFooter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C23" sqref="C23:C26"/>
    </sheetView>
  </sheetViews>
  <sheetFormatPr defaultColWidth="9.140625" defaultRowHeight="15"/>
  <cols>
    <col min="1" max="1" width="5.140625" style="0" bestFit="1" customWidth="1"/>
    <col min="2" max="2" width="43.57421875" style="0" bestFit="1" customWidth="1"/>
    <col min="3" max="3" width="24.140625" style="0" customWidth="1"/>
    <col min="4" max="4" width="15.140625" style="73" bestFit="1" customWidth="1"/>
    <col min="5" max="5" width="9.421875" style="73" bestFit="1" customWidth="1"/>
    <col min="6" max="6" width="10.8515625" style="73" bestFit="1" customWidth="1"/>
    <col min="7" max="7" width="9.8515625" style="0" customWidth="1"/>
    <col min="8" max="8" width="20.28125" style="3" bestFit="1" customWidth="1"/>
    <col min="9" max="9" width="45.00390625" style="0" customWidth="1"/>
  </cols>
  <sheetData>
    <row r="1" spans="1:9" ht="18.75">
      <c r="A1" s="83" t="s">
        <v>219</v>
      </c>
      <c r="B1" s="83"/>
      <c r="C1" s="83"/>
      <c r="D1" s="83"/>
      <c r="E1" s="83"/>
      <c r="F1" s="83"/>
      <c r="G1" s="83"/>
      <c r="H1" s="83"/>
      <c r="I1" s="83"/>
    </row>
    <row r="2" spans="1:9" ht="15.75">
      <c r="A2" s="84" t="s">
        <v>187</v>
      </c>
      <c r="B2" s="84"/>
      <c r="C2" s="84"/>
      <c r="D2" s="84"/>
      <c r="E2" s="84"/>
      <c r="F2" s="84"/>
      <c r="G2" s="84"/>
      <c r="H2" s="84"/>
      <c r="I2" s="84"/>
    </row>
    <row r="3" spans="1:9" ht="15.75">
      <c r="A3" s="85" t="s">
        <v>224</v>
      </c>
      <c r="B3" s="85"/>
      <c r="C3" s="85"/>
      <c r="D3" s="85"/>
      <c r="E3" s="85"/>
      <c r="F3" s="85"/>
      <c r="G3" s="85"/>
      <c r="H3" s="85"/>
      <c r="I3" s="85"/>
    </row>
    <row r="4" spans="1:9" ht="15.75">
      <c r="A4" s="75"/>
      <c r="B4" s="75"/>
      <c r="C4" s="75"/>
      <c r="D4" s="75"/>
      <c r="E4" s="75"/>
      <c r="F4" s="75"/>
      <c r="G4" s="75"/>
      <c r="H4" s="75"/>
      <c r="I4" s="75"/>
    </row>
    <row r="5" spans="1:9" s="3" customFormat="1" ht="15.75">
      <c r="A5" s="86" t="s">
        <v>188</v>
      </c>
      <c r="B5" s="72"/>
      <c r="C5" s="87" t="s">
        <v>189</v>
      </c>
      <c r="D5" s="88" t="s">
        <v>190</v>
      </c>
      <c r="E5" s="86" t="s">
        <v>191</v>
      </c>
      <c r="F5" s="86"/>
      <c r="G5" s="86"/>
      <c r="H5" s="87" t="s">
        <v>192</v>
      </c>
      <c r="I5" s="89" t="s">
        <v>6</v>
      </c>
    </row>
    <row r="6" spans="1:9" s="3" customFormat="1" ht="47.25">
      <c r="A6" s="86"/>
      <c r="B6" s="18"/>
      <c r="C6" s="87"/>
      <c r="D6" s="88"/>
      <c r="E6" s="53" t="s">
        <v>193</v>
      </c>
      <c r="F6" s="53" t="s">
        <v>194</v>
      </c>
      <c r="G6" s="16" t="s">
        <v>195</v>
      </c>
      <c r="H6" s="87"/>
      <c r="I6" s="90"/>
    </row>
    <row r="7" spans="1:9" ht="15.75">
      <c r="A7" s="17" t="s">
        <v>7</v>
      </c>
      <c r="B7" s="15" t="s">
        <v>196</v>
      </c>
      <c r="C7" s="16"/>
      <c r="D7" s="53">
        <f>D8</f>
        <v>2.9</v>
      </c>
      <c r="E7" s="53">
        <f>E8</f>
        <v>2.9</v>
      </c>
      <c r="F7" s="53">
        <f>F8</f>
        <v>0</v>
      </c>
      <c r="G7" s="16">
        <f>G8</f>
        <v>0</v>
      </c>
      <c r="H7" s="16"/>
      <c r="I7" s="18"/>
    </row>
    <row r="8" spans="1:9" ht="75.75" customHeight="1">
      <c r="A8" s="19">
        <v>1</v>
      </c>
      <c r="B8" s="20" t="s">
        <v>197</v>
      </c>
      <c r="C8" s="21" t="s">
        <v>215</v>
      </c>
      <c r="D8" s="29">
        <v>2.9</v>
      </c>
      <c r="E8" s="29">
        <v>2.9</v>
      </c>
      <c r="F8" s="29"/>
      <c r="G8" s="21"/>
      <c r="H8" s="21" t="s">
        <v>198</v>
      </c>
      <c r="I8" s="22" t="s">
        <v>199</v>
      </c>
    </row>
    <row r="9" spans="1:9" ht="15.75">
      <c r="A9" s="17" t="s">
        <v>11</v>
      </c>
      <c r="B9" s="23" t="s">
        <v>18</v>
      </c>
      <c r="C9" s="21"/>
      <c r="D9" s="53">
        <f>D10</f>
        <v>5</v>
      </c>
      <c r="E9" s="53">
        <f>E10</f>
        <v>0</v>
      </c>
      <c r="F9" s="53">
        <f>F10</f>
        <v>5</v>
      </c>
      <c r="G9" s="16"/>
      <c r="H9" s="16"/>
      <c r="I9" s="18"/>
    </row>
    <row r="10" spans="1:9" ht="91.5" customHeight="1">
      <c r="A10" s="19">
        <v>1</v>
      </c>
      <c r="B10" s="24" t="s">
        <v>200</v>
      </c>
      <c r="C10" s="77" t="s">
        <v>215</v>
      </c>
      <c r="D10" s="29">
        <f>E10+F10+G10</f>
        <v>5</v>
      </c>
      <c r="E10" s="29"/>
      <c r="F10" s="29">
        <v>5</v>
      </c>
      <c r="G10" s="21"/>
      <c r="H10" s="21"/>
      <c r="I10" s="22" t="s">
        <v>201</v>
      </c>
    </row>
    <row r="11" spans="1:9" ht="15.75">
      <c r="A11" s="17" t="s">
        <v>12</v>
      </c>
      <c r="B11" s="23" t="s">
        <v>23</v>
      </c>
      <c r="C11" s="16"/>
      <c r="D11" s="53">
        <f>SUM(E11:G11)</f>
        <v>1.1</v>
      </c>
      <c r="E11" s="53">
        <f>E12+E13+E14</f>
        <v>1.1</v>
      </c>
      <c r="F11" s="53">
        <f>F12+F13+F14</f>
        <v>0</v>
      </c>
      <c r="G11" s="16">
        <f>G12+G13+G14</f>
        <v>0</v>
      </c>
      <c r="H11" s="16"/>
      <c r="I11" s="17"/>
    </row>
    <row r="12" spans="1:9" ht="31.5">
      <c r="A12" s="19">
        <v>1</v>
      </c>
      <c r="B12" s="25" t="s">
        <v>24</v>
      </c>
      <c r="C12" s="26" t="s">
        <v>202</v>
      </c>
      <c r="D12" s="27">
        <v>0.15</v>
      </c>
      <c r="E12" s="28">
        <v>0.15</v>
      </c>
      <c r="F12" s="28"/>
      <c r="G12" s="29"/>
      <c r="H12" s="30" t="s">
        <v>26</v>
      </c>
      <c r="I12" s="31" t="s">
        <v>203</v>
      </c>
    </row>
    <row r="13" spans="1:9" ht="31.5">
      <c r="A13" s="19">
        <v>2</v>
      </c>
      <c r="B13" s="20" t="s">
        <v>28</v>
      </c>
      <c r="C13" s="26" t="s">
        <v>25</v>
      </c>
      <c r="D13" s="27">
        <v>0.3</v>
      </c>
      <c r="E13" s="28">
        <v>0.3</v>
      </c>
      <c r="F13" s="28"/>
      <c r="G13" s="29"/>
      <c r="H13" s="30" t="s">
        <v>29</v>
      </c>
      <c r="I13" s="31" t="s">
        <v>204</v>
      </c>
    </row>
    <row r="14" spans="1:9" ht="63">
      <c r="A14" s="19">
        <v>3</v>
      </c>
      <c r="B14" s="32" t="s">
        <v>205</v>
      </c>
      <c r="C14" s="21" t="s">
        <v>206</v>
      </c>
      <c r="D14" s="29">
        <v>0.65</v>
      </c>
      <c r="E14" s="29">
        <v>0.65</v>
      </c>
      <c r="F14" s="29"/>
      <c r="G14" s="29"/>
      <c r="H14" s="21" t="s">
        <v>207</v>
      </c>
      <c r="I14" s="19" t="s">
        <v>208</v>
      </c>
    </row>
    <row r="15" spans="1:9" ht="15.75">
      <c r="A15" s="17" t="s">
        <v>17</v>
      </c>
      <c r="B15" s="23" t="s">
        <v>39</v>
      </c>
      <c r="C15" s="16"/>
      <c r="D15" s="53">
        <f>D16</f>
        <v>0.48</v>
      </c>
      <c r="E15" s="53">
        <f>E16</f>
        <v>0.48</v>
      </c>
      <c r="F15" s="53"/>
      <c r="G15" s="53"/>
      <c r="H15" s="16"/>
      <c r="I15" s="17"/>
    </row>
    <row r="16" spans="1:9" ht="15.75">
      <c r="A16" s="19">
        <v>1</v>
      </c>
      <c r="B16" s="32" t="s">
        <v>209</v>
      </c>
      <c r="C16" s="21" t="s">
        <v>60</v>
      </c>
      <c r="D16" s="29">
        <f>E16</f>
        <v>0.48</v>
      </c>
      <c r="E16" s="29">
        <v>0.48</v>
      </c>
      <c r="F16" s="29"/>
      <c r="G16" s="29"/>
      <c r="H16" s="21"/>
      <c r="I16" s="19"/>
    </row>
    <row r="17" spans="1:9" ht="16.5">
      <c r="A17" s="33" t="s">
        <v>22</v>
      </c>
      <c r="B17" s="34" t="s">
        <v>58</v>
      </c>
      <c r="C17" s="35"/>
      <c r="D17" s="36">
        <f>SUM(D18:D21)</f>
        <v>6.28</v>
      </c>
      <c r="E17" s="36">
        <f>SUM(E18:E21)</f>
        <v>6.28</v>
      </c>
      <c r="F17" s="36">
        <f>SUM(F18:F21)</f>
        <v>0</v>
      </c>
      <c r="G17" s="36">
        <f>SUM(G18:G21)</f>
        <v>0</v>
      </c>
      <c r="H17" s="37"/>
      <c r="I17" s="38"/>
    </row>
    <row r="18" spans="1:9" ht="31.5">
      <c r="A18" s="19">
        <v>1</v>
      </c>
      <c r="B18" s="39" t="s">
        <v>89</v>
      </c>
      <c r="C18" s="40" t="s">
        <v>60</v>
      </c>
      <c r="D18" s="28">
        <v>0.08</v>
      </c>
      <c r="E18" s="28">
        <v>0.08</v>
      </c>
      <c r="F18" s="28"/>
      <c r="G18" s="41"/>
      <c r="H18" s="42" t="s">
        <v>90</v>
      </c>
      <c r="I18" s="43" t="s">
        <v>91</v>
      </c>
    </row>
    <row r="19" spans="1:9" ht="33">
      <c r="A19" s="44">
        <v>2</v>
      </c>
      <c r="B19" s="45" t="s">
        <v>119</v>
      </c>
      <c r="C19" s="10" t="s">
        <v>221</v>
      </c>
      <c r="D19" s="46">
        <v>1</v>
      </c>
      <c r="E19" s="47">
        <v>1</v>
      </c>
      <c r="F19" s="28"/>
      <c r="G19" s="41"/>
      <c r="H19" s="48" t="s">
        <v>112</v>
      </c>
      <c r="I19" s="48" t="s">
        <v>120</v>
      </c>
    </row>
    <row r="20" spans="1:9" ht="47.25">
      <c r="A20" s="19">
        <v>3</v>
      </c>
      <c r="B20" s="45" t="s">
        <v>109</v>
      </c>
      <c r="C20" s="10" t="s">
        <v>221</v>
      </c>
      <c r="D20" s="46">
        <v>1</v>
      </c>
      <c r="E20" s="47">
        <v>1</v>
      </c>
      <c r="F20" s="28"/>
      <c r="G20" s="41"/>
      <c r="H20" s="48" t="s">
        <v>94</v>
      </c>
      <c r="I20" s="49" t="s">
        <v>110</v>
      </c>
    </row>
    <row r="21" spans="1:9" ht="33">
      <c r="A21" s="44">
        <v>4</v>
      </c>
      <c r="B21" s="50" t="s">
        <v>124</v>
      </c>
      <c r="C21" s="10" t="s">
        <v>221</v>
      </c>
      <c r="D21" s="46">
        <v>4.2</v>
      </c>
      <c r="E21" s="47">
        <v>4.2</v>
      </c>
      <c r="F21" s="28"/>
      <c r="G21" s="41"/>
      <c r="H21" s="51" t="s">
        <v>112</v>
      </c>
      <c r="I21" s="52" t="s">
        <v>125</v>
      </c>
    </row>
    <row r="22" spans="1:9" ht="15.75">
      <c r="A22" s="17" t="s">
        <v>38</v>
      </c>
      <c r="B22" s="23" t="s">
        <v>126</v>
      </c>
      <c r="C22" s="16"/>
      <c r="D22" s="53">
        <f>SUM(D23:D26)</f>
        <v>2.45</v>
      </c>
      <c r="E22" s="53">
        <f>SUM(E23:E26)</f>
        <v>2.45</v>
      </c>
      <c r="F22" s="53">
        <f>SUM(F23:F26)</f>
        <v>0</v>
      </c>
      <c r="G22" s="53">
        <f>SUM(G23:G26)</f>
        <v>0</v>
      </c>
      <c r="H22" s="16"/>
      <c r="I22" s="16"/>
    </row>
    <row r="23" spans="1:9" ht="49.5">
      <c r="A23" s="19">
        <v>1</v>
      </c>
      <c r="B23" s="54" t="s">
        <v>210</v>
      </c>
      <c r="C23" s="56" t="s">
        <v>225</v>
      </c>
      <c r="D23" s="41">
        <f>E23+F23+G23</f>
        <v>0.25</v>
      </c>
      <c r="E23" s="41">
        <v>0.25</v>
      </c>
      <c r="F23" s="41"/>
      <c r="G23" s="41"/>
      <c r="H23" s="55" t="s">
        <v>211</v>
      </c>
      <c r="I23" s="55" t="s">
        <v>129</v>
      </c>
    </row>
    <row r="24" spans="1:9" ht="33">
      <c r="A24" s="19">
        <v>2</v>
      </c>
      <c r="B24" s="54" t="s">
        <v>137</v>
      </c>
      <c r="C24" s="56" t="s">
        <v>225</v>
      </c>
      <c r="D24" s="29">
        <f>E24+F24+G24</f>
        <v>0.8</v>
      </c>
      <c r="E24" s="29">
        <v>0.8</v>
      </c>
      <c r="F24" s="29"/>
      <c r="G24" s="29"/>
      <c r="H24" s="55" t="s">
        <v>138</v>
      </c>
      <c r="I24" s="21" t="s">
        <v>132</v>
      </c>
    </row>
    <row r="25" spans="1:9" ht="33">
      <c r="A25" s="19">
        <v>3</v>
      </c>
      <c r="B25" s="54" t="s">
        <v>141</v>
      </c>
      <c r="C25" s="56" t="s">
        <v>225</v>
      </c>
      <c r="D25" s="29">
        <f>E25+F25+G25</f>
        <v>0.6</v>
      </c>
      <c r="E25" s="29">
        <v>0.6</v>
      </c>
      <c r="F25" s="29"/>
      <c r="G25" s="29"/>
      <c r="H25" s="55" t="s">
        <v>142</v>
      </c>
      <c r="I25" s="21" t="s">
        <v>143</v>
      </c>
    </row>
    <row r="26" spans="1:9" ht="33">
      <c r="A26" s="19">
        <v>4</v>
      </c>
      <c r="B26" s="57" t="s">
        <v>144</v>
      </c>
      <c r="C26" s="56" t="s">
        <v>225</v>
      </c>
      <c r="D26" s="29">
        <f>E26+F26+G26</f>
        <v>0.8</v>
      </c>
      <c r="E26" s="29">
        <v>0.8</v>
      </c>
      <c r="F26" s="29"/>
      <c r="G26" s="29"/>
      <c r="H26" s="55" t="s">
        <v>142</v>
      </c>
      <c r="I26" s="21" t="s">
        <v>143</v>
      </c>
    </row>
    <row r="27" spans="1:9" ht="16.5">
      <c r="A27" s="58" t="s">
        <v>57</v>
      </c>
      <c r="B27" s="59" t="s">
        <v>162</v>
      </c>
      <c r="C27" s="60"/>
      <c r="D27" s="61">
        <f>D28</f>
        <v>0.73</v>
      </c>
      <c r="E27" s="61">
        <f>E28</f>
        <v>0</v>
      </c>
      <c r="F27" s="61">
        <f>F28</f>
        <v>0.73</v>
      </c>
      <c r="G27" s="61">
        <f>G28</f>
        <v>0</v>
      </c>
      <c r="H27" s="62"/>
      <c r="I27" s="63"/>
    </row>
    <row r="28" spans="1:9" ht="66">
      <c r="A28" s="44">
        <v>1</v>
      </c>
      <c r="B28" s="64" t="s">
        <v>163</v>
      </c>
      <c r="C28" s="65" t="s">
        <v>222</v>
      </c>
      <c r="D28" s="66">
        <f>E28+F28+G28</f>
        <v>0.73</v>
      </c>
      <c r="E28" s="66"/>
      <c r="F28" s="66">
        <v>0.73</v>
      </c>
      <c r="G28" s="67"/>
      <c r="H28" s="68" t="s">
        <v>164</v>
      </c>
      <c r="I28" s="69" t="s">
        <v>212</v>
      </c>
    </row>
    <row r="29" spans="1:9" s="3" customFormat="1" ht="16.5">
      <c r="A29" s="17"/>
      <c r="B29" s="70" t="s">
        <v>213</v>
      </c>
      <c r="C29" s="70"/>
      <c r="D29" s="71">
        <f>D7+D9+D11+D17+D22+D27+D15</f>
        <v>18.94</v>
      </c>
      <c r="E29" s="71">
        <f>E7+E9+E11+E17+E22+E27+E15</f>
        <v>13.21</v>
      </c>
      <c r="F29" s="71">
        <f>F7+F9+F11+F17+F22+F27+F15</f>
        <v>5.73</v>
      </c>
      <c r="G29" s="16">
        <f>G7+G9+G11+G17+G22+G27</f>
        <v>0</v>
      </c>
      <c r="H29" s="16">
        <f>H7+H9+H11+H17+H22+H27</f>
        <v>0</v>
      </c>
      <c r="I29" s="63"/>
    </row>
  </sheetData>
  <sheetProtection/>
  <mergeCells count="9">
    <mergeCell ref="A1:I1"/>
    <mergeCell ref="A2:I2"/>
    <mergeCell ref="A3:I3"/>
    <mergeCell ref="A5:A6"/>
    <mergeCell ref="C5:C6"/>
    <mergeCell ref="D5:D6"/>
    <mergeCell ref="E5:G5"/>
    <mergeCell ref="H5:H6"/>
    <mergeCell ref="I5:I6"/>
  </mergeCells>
  <printOptions horizontalCentered="1"/>
  <pageMargins left="1.1811023622047245" right="0.7086614173228347" top="0.8661417322834646" bottom="0.7480314960629921" header="0.31496062992125984" footer="0.31496062992125984"/>
  <pageSetup horizontalDpi="600" verticalDpi="600" orientation="landscape" paperSize="8" r:id="rId2"/>
  <headerFooter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2023-07-14T00:37:37Z</cp:lastPrinted>
  <dcterms:created xsi:type="dcterms:W3CDTF">2023-06-28T01:45:42Z</dcterms:created>
  <dcterms:modified xsi:type="dcterms:W3CDTF">2023-07-14T00:39:57Z</dcterms:modified>
  <cp:category/>
  <cp:version/>
  <cp:contentType/>
  <cp:contentStatus/>
</cp:coreProperties>
</file>